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NS\RAPORT STATISTIC\RAPORT STATISTIC PENTRU 2025\Raport statistic  2025, BNRM\"/>
    </mc:Choice>
  </mc:AlternateContent>
  <bookViews>
    <workbookView xWindow="0" yWindow="0" windowWidth="21600" windowHeight="9630"/>
  </bookViews>
  <sheets>
    <sheet name="2025" sheetId="6" r:id="rId1"/>
  </sheets>
  <calcPr calcId="162913"/>
</workbook>
</file>

<file path=xl/calcChain.xml><?xml version="1.0" encoding="utf-8"?>
<calcChain xmlns="http://schemas.openxmlformats.org/spreadsheetml/2006/main">
  <c r="F39" i="6" l="1"/>
  <c r="D39" i="6" l="1"/>
  <c r="E39" i="6"/>
  <c r="G39" i="6"/>
  <c r="H39" i="6"/>
  <c r="I39" i="6"/>
  <c r="J39" i="6"/>
  <c r="K39" i="6"/>
  <c r="L39" i="6"/>
  <c r="M39" i="6"/>
  <c r="C39" i="6"/>
  <c r="D25" i="6"/>
  <c r="E25" i="6"/>
  <c r="F25" i="6"/>
  <c r="G25" i="6"/>
  <c r="H25" i="6"/>
  <c r="I25" i="6"/>
  <c r="J25" i="6"/>
  <c r="K25" i="6"/>
  <c r="L25" i="6"/>
  <c r="M25" i="6"/>
  <c r="C25" i="6"/>
  <c r="D12" i="6"/>
  <c r="E12" i="6"/>
  <c r="F12" i="6"/>
  <c r="F49" i="6" s="1"/>
  <c r="G12" i="6"/>
  <c r="H12" i="6"/>
  <c r="I12" i="6"/>
  <c r="J12" i="6"/>
  <c r="K12" i="6"/>
  <c r="L12" i="6"/>
  <c r="M12" i="6"/>
  <c r="C12" i="6"/>
  <c r="J49" i="6" l="1"/>
  <c r="D49" i="6"/>
  <c r="L49" i="6"/>
  <c r="H49" i="6"/>
  <c r="K49" i="6"/>
  <c r="G49" i="6"/>
  <c r="C49" i="6"/>
  <c r="M49" i="6"/>
  <c r="I49" i="6"/>
  <c r="E49" i="6"/>
</calcChain>
</file>

<file path=xl/sharedStrings.xml><?xml version="1.0" encoding="utf-8"?>
<sst xmlns="http://schemas.openxmlformats.org/spreadsheetml/2006/main" count="93" uniqueCount="91">
  <si>
    <t>nr. d/o</t>
  </si>
  <si>
    <t>Total utilizatori activi (mii u. m.)</t>
  </si>
  <si>
    <t>Total împrumuturi (mii u. m.)</t>
  </si>
  <si>
    <t>Total bibliotecari</t>
  </si>
  <si>
    <t>Basarabeasca</t>
  </si>
  <si>
    <t>Briceni</t>
  </si>
  <si>
    <t>Cahul</t>
  </si>
  <si>
    <t>Cantemir</t>
  </si>
  <si>
    <t>Criuleni</t>
  </si>
  <si>
    <t>Drochia</t>
  </si>
  <si>
    <t>Glodeni</t>
  </si>
  <si>
    <t>Ialoveni</t>
  </si>
  <si>
    <t>Leova</t>
  </si>
  <si>
    <t>Nisporeni</t>
  </si>
  <si>
    <t>Orhei</t>
  </si>
  <si>
    <t>Rezina</t>
  </si>
  <si>
    <t>Soroca</t>
  </si>
  <si>
    <t>Taraclia</t>
  </si>
  <si>
    <t>Ungheni</t>
  </si>
  <si>
    <t>Biblioteci total</t>
  </si>
  <si>
    <t xml:space="preserve"> din care copii până la 16 ani mii. </t>
  </si>
  <si>
    <t>Anenii Noi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</si>
  <si>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</si>
  <si>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</si>
  <si>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</si>
  <si>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</si>
  <si>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</si>
  <si>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</si>
  <si>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</si>
  <si>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</si>
  <si>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</si>
  <si>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</si>
  <si>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</si>
  <si>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</si>
  <si>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14.</t>
  </si>
  <si>
    <t>19.</t>
  </si>
  <si>
    <t>20.</t>
  </si>
  <si>
    <t>22.</t>
  </si>
  <si>
    <t>23.</t>
  </si>
  <si>
    <t>24.</t>
  </si>
  <si>
    <t>25.</t>
  </si>
  <si>
    <t>28.</t>
  </si>
  <si>
    <t>26.</t>
  </si>
  <si>
    <t>17.</t>
  </si>
  <si>
    <t>18.</t>
  </si>
  <si>
    <t>27.</t>
  </si>
  <si>
    <t>29.</t>
  </si>
  <si>
    <t>31.</t>
  </si>
  <si>
    <t>32.</t>
  </si>
  <si>
    <t>33.</t>
  </si>
  <si>
    <t>34.</t>
  </si>
  <si>
    <t>35.</t>
  </si>
  <si>
    <t>16.</t>
  </si>
  <si>
    <t>30.</t>
  </si>
  <si>
    <t>Total vizitatori pe blog, site (mii)</t>
  </si>
  <si>
    <t>Total vizite virtuale pe blog, site (mii)</t>
  </si>
  <si>
    <t>Total</t>
  </si>
  <si>
    <t>Municipiul Chisinau</t>
  </si>
  <si>
    <t>Nord</t>
  </si>
  <si>
    <t>Municipiul Balti</t>
  </si>
  <si>
    <t>Donduseni</t>
  </si>
  <si>
    <t>Edinet</t>
  </si>
  <si>
    <t>Falesti</t>
  </si>
  <si>
    <t>Floresti</t>
  </si>
  <si>
    <t>Ocnita</t>
  </si>
  <si>
    <t>Riscani</t>
  </si>
  <si>
    <t>Singerei</t>
  </si>
  <si>
    <t>Centru</t>
  </si>
  <si>
    <t>Calarasi</t>
  </si>
  <si>
    <t>Dubasari</t>
  </si>
  <si>
    <t>Hincesti</t>
  </si>
  <si>
    <t>Straseni</t>
  </si>
  <si>
    <t>Soldanesti</t>
  </si>
  <si>
    <t>Telenesti</t>
  </si>
  <si>
    <t xml:space="preserve"> Sud</t>
  </si>
  <si>
    <t>Causeni</t>
  </si>
  <si>
    <t>Cimislia</t>
  </si>
  <si>
    <t>Stefan Voda</t>
  </si>
  <si>
    <t xml:space="preserve"> UTA Gagauzia</t>
  </si>
  <si>
    <t>21.</t>
  </si>
  <si>
    <t xml:space="preserve">din care copii până la 16 ani </t>
  </si>
  <si>
    <t xml:space="preserve">Total colecţii existente (mii u. m.) </t>
  </si>
  <si>
    <t>Intrări total (mii u. m.)</t>
  </si>
  <si>
    <t>Raionul</t>
  </si>
  <si>
    <t xml:space="preserve">   E-mail: statistica@bnrm.md</t>
  </si>
  <si>
    <t>9.</t>
  </si>
  <si>
    <t>15.</t>
  </si>
  <si>
    <t xml:space="preserve">   Date de contact: Tel.: 022 240070</t>
  </si>
  <si>
    <t xml:space="preserve">Prezintă: IP Biblioteca Națională a Republicii Moldova  </t>
  </si>
  <si>
    <t xml:space="preserve">   Elaborat: Oxiom Olesea, șef Centrul Național de Statistică privind Activitatea Bibliotecilor, IP BNRM</t>
  </si>
  <si>
    <t>Indicatori statistici privind activitatea bibliotecilor publice din  Republica Moldova în anul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</si>
</sst>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 Cyr"/>
      <charset val="204"/>
    </font>
    <font>
      <sz val="1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9"/>
      <color rgb="FF0070C0"/>
      <name val="Arial"/>
      <family val="2"/>
    </font>
    <font>
      <b/>
      <sz val="11"/>
      <color rgb="FF0070C0"/>
      <name val="Times New Roman"/>
      <family val="1"/>
      <charset val="204"/>
    </font>
    <font>
      <b/>
      <sz val="10"/>
      <color rgb="FF0070C0"/>
      <name val="Arial Cyr"/>
      <charset val="238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0"/>
      <color rgb="FF0070C0"/>
      <name val="Arial Cyr"/>
      <charset val="204"/>
    </font>
    <font>
      <sz val="8"/>
      <color rgb="FFFF0000"/>
      <name val="Arial"/>
      <family val="2"/>
      <charset val="204"/>
    </font>
    <font>
      <sz val="10"/>
      <color rgb="FFFF0000"/>
      <name val="Arial Cyr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b/>
      <sz val="11"/>
      <color rgb="FFFF0000"/>
      <name val="Cambria"/>
      <family val="1"/>
      <scheme val="major"/>
    </font>
    <font>
      <sz val="10"/>
      <color theme="1"/>
      <name val="Arial Cyr"/>
      <charset val="204"/>
    </font>
    <font>
      <b/>
      <sz val="11"/>
      <color rgb="FFFF0000"/>
      <name val="Arial Cyr"/>
      <charset val="204"/>
    </font>
    <font>
      <sz val="11"/>
      <color rgb="FFFF0000"/>
      <name val="Arial Cyr"/>
      <charset val="204"/>
    </font>
    <font>
      <sz val="11"/>
      <color theme="1"/>
      <name val="Arial Cyr"/>
      <charset val="204"/>
    </font>
    <font>
      <b/>
      <sz val="11"/>
      <name val="Times New Roman"/>
      <family val="1"/>
    </font>
    <font>
      <b/>
      <sz val="10"/>
      <color rgb="FFFF0000"/>
      <name val="Times New Roman"/>
      <family val="1"/>
    </font>
    <font>
      <b/>
      <sz val="12"/>
      <color theme="4"/>
      <name val="Arial Cyr"/>
      <charset val="238"/>
    </font>
    <font>
      <b/>
      <sz val="12"/>
      <color theme="4"/>
      <name val="Arial"/>
      <family val="2"/>
      <charset val="204"/>
    </font>
    <font>
      <b/>
      <sz val="12"/>
      <color theme="4"/>
      <name val="Arial"/>
      <family val="2"/>
    </font>
    <font>
      <b/>
      <sz val="12"/>
      <color theme="4"/>
      <name val="Times New Roman"/>
      <family val="1"/>
    </font>
    <font>
      <b/>
      <sz val="12"/>
      <color theme="4"/>
      <name val="Arial Cyr"/>
      <charset val="204"/>
    </font>
    <font>
      <sz val="10"/>
      <color theme="4"/>
      <name val="Arial Cyr"/>
      <charset val="204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5" fillId="0" borderId="0"/>
    <xf numFmtId="0" fontId="1" fillId="0" borderId="0" applyNumberFormat="0" applyFont="0" applyFill="0" applyBorder="0" applyAlignment="0" applyProtection="0">
      <alignment vertical="top"/>
    </xf>
  </cellStyleXfs>
  <cellXfs count="117">
    <xf numFmtId="0" fontId="0" fillId="0" borderId="0" xfId="0"/>
    <xf numFmtId="0" fontId="0" fillId="0" borderId="0" xfId="0" applyBorder="1"/>
    <xf numFmtId="0" fontId="4" fillId="0" borderId="0" xfId="0" applyFont="1"/>
    <xf numFmtId="0" fontId="6" fillId="0" borderId="0" xfId="1" applyFont="1" applyBorder="1"/>
    <xf numFmtId="0" fontId="6" fillId="0" borderId="0" xfId="1" applyFont="1"/>
    <xf numFmtId="0" fontId="7" fillId="0" borderId="0" xfId="0" applyFont="1"/>
    <xf numFmtId="0" fontId="12" fillId="0" borderId="0" xfId="1" applyFont="1"/>
    <xf numFmtId="0" fontId="13" fillId="0" borderId="0" xfId="0" applyFont="1" applyAlignment="1">
      <alignment horizontal="center"/>
    </xf>
    <xf numFmtId="0" fontId="8" fillId="0" borderId="1" xfId="0" applyFont="1" applyBorder="1" applyAlignment="1">
      <alignment vertical="center" wrapText="1"/>
    </xf>
    <xf numFmtId="0" fontId="16" fillId="0" borderId="1" xfId="0" applyFont="1" applyBorder="1"/>
    <xf numFmtId="0" fontId="9" fillId="0" borderId="1" xfId="0" applyFont="1" applyBorder="1"/>
    <xf numFmtId="0" fontId="17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Border="1"/>
    <xf numFmtId="0" fontId="17" fillId="0" borderId="1" xfId="2" applyNumberFormat="1" applyFont="1" applyFill="1" applyBorder="1" applyAlignment="1" applyProtection="1">
      <alignment horizontal="center" vertical="center"/>
    </xf>
    <xf numFmtId="0" fontId="20" fillId="0" borderId="0" xfId="1" applyFont="1" applyBorder="1" applyAlignment="1">
      <alignment horizontal="center"/>
    </xf>
    <xf numFmtId="1" fontId="21" fillId="0" borderId="0" xfId="0" applyNumberFormat="1" applyFont="1" applyFill="1" applyAlignment="1">
      <alignment horizontal="center" vertical="top"/>
    </xf>
    <xf numFmtId="0" fontId="11" fillId="0" borderId="0" xfId="0" applyFont="1"/>
    <xf numFmtId="0" fontId="15" fillId="0" borderId="1" xfId="0" applyFont="1" applyBorder="1" applyAlignment="1">
      <alignment horizontal="left" vertical="center"/>
    </xf>
    <xf numFmtId="0" fontId="15" fillId="0" borderId="1" xfId="0" applyFont="1" applyBorder="1"/>
    <xf numFmtId="0" fontId="15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Border="1"/>
    <xf numFmtId="0" fontId="15" fillId="0" borderId="2" xfId="0" applyFont="1" applyFill="1" applyBorder="1"/>
    <xf numFmtId="0" fontId="8" fillId="0" borderId="2" xfId="0" applyFont="1" applyFill="1" applyBorder="1"/>
    <xf numFmtId="0" fontId="0" fillId="0" borderId="1" xfId="0" applyFont="1" applyBorder="1" applyAlignment="1">
      <alignment horizontal="left"/>
    </xf>
    <xf numFmtId="0" fontId="22" fillId="0" borderId="0" xfId="0" applyFont="1" applyBorder="1"/>
    <xf numFmtId="0" fontId="22" fillId="0" borderId="0" xfId="0" applyFont="1"/>
    <xf numFmtId="0" fontId="24" fillId="0" borderId="0" xfId="0" applyFont="1" applyBorder="1"/>
    <xf numFmtId="0" fontId="24" fillId="0" borderId="0" xfId="0" applyFont="1"/>
    <xf numFmtId="0" fontId="15" fillId="0" borderId="1" xfId="2" applyNumberFormat="1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>
      <alignment horizontal="center" vertical="center" wrapText="1" readingOrder="1"/>
    </xf>
    <xf numFmtId="0" fontId="15" fillId="0" borderId="5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27" fillId="0" borderId="0" xfId="0" applyFont="1"/>
    <xf numFmtId="0" fontId="21" fillId="0" borderId="0" xfId="0" applyFont="1"/>
    <xf numFmtId="0" fontId="28" fillId="0" borderId="0" xfId="0" applyFont="1"/>
    <xf numFmtId="0" fontId="22" fillId="0" borderId="0" xfId="0" applyFont="1" applyFill="1" applyBorder="1"/>
    <xf numFmtId="0" fontId="29" fillId="0" borderId="0" xfId="0" applyFont="1" applyBorder="1"/>
    <xf numFmtId="0" fontId="23" fillId="0" borderId="0" xfId="0" applyFont="1" applyBorder="1"/>
    <xf numFmtId="0" fontId="2" fillId="0" borderId="0" xfId="0" applyFont="1" applyBorder="1"/>
    <xf numFmtId="0" fontId="17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Border="1"/>
    <xf numFmtId="0" fontId="30" fillId="0" borderId="0" xfId="0" applyFont="1"/>
    <xf numFmtId="0" fontId="1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5" fillId="0" borderId="1" xfId="0" applyFont="1" applyFill="1" applyBorder="1"/>
    <xf numFmtId="0" fontId="15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2" fillId="0" borderId="0" xfId="0" applyFont="1" applyFill="1" applyBorder="1"/>
    <xf numFmtId="0" fontId="21" fillId="0" borderId="0" xfId="0" applyFont="1" applyFill="1"/>
    <xf numFmtId="0" fontId="0" fillId="0" borderId="0" xfId="0" applyFill="1"/>
    <xf numFmtId="0" fontId="8" fillId="0" borderId="1" xfId="0" applyFont="1" applyFill="1" applyBorder="1"/>
    <xf numFmtId="0" fontId="15" fillId="0" borderId="0" xfId="0" applyNumberFormat="1" applyFont="1" applyFill="1" applyAlignment="1">
      <alignment horizont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1" applyFont="1"/>
    <xf numFmtId="0" fontId="34" fillId="0" borderId="0" xfId="1" applyFont="1"/>
    <xf numFmtId="0" fontId="35" fillId="0" borderId="2" xfId="0" applyNumberFormat="1" applyFont="1" applyFill="1" applyBorder="1" applyAlignment="1" applyProtection="1">
      <alignment horizontal="center" vertical="center"/>
    </xf>
    <xf numFmtId="0" fontId="36" fillId="0" borderId="0" xfId="0" applyFont="1"/>
    <xf numFmtId="0" fontId="37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17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center" wrapText="1"/>
    </xf>
    <xf numFmtId="0" fontId="15" fillId="0" borderId="4" xfId="0" applyNumberFormat="1" applyFont="1" applyFill="1" applyBorder="1" applyAlignment="1">
      <alignment horizontal="center" vertical="center" readingOrder="1"/>
    </xf>
    <xf numFmtId="0" fontId="15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3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center"/>
    </xf>
    <xf numFmtId="0" fontId="15" fillId="0" borderId="0" xfId="0" applyFont="1" applyFill="1"/>
    <xf numFmtId="1" fontId="19" fillId="0" borderId="0" xfId="0" applyNumberFormat="1" applyFont="1"/>
    <xf numFmtId="0" fontId="8" fillId="0" borderId="3" xfId="0" applyFont="1" applyFill="1" applyBorder="1" applyAlignment="1">
      <alignment horizontal="left" vertical="center" wrapText="1"/>
    </xf>
    <xf numFmtId="1" fontId="8" fillId="2" borderId="1" xfId="0" applyNumberFormat="1" applyFont="1" applyFill="1" applyBorder="1" applyAlignment="1" applyProtection="1">
      <alignment horizontal="center" vertical="center"/>
    </xf>
    <xf numFmtId="49" fontId="30" fillId="0" borderId="0" xfId="0" applyNumberFormat="1" applyFont="1" applyAlignment="1">
      <alignment vertical="top"/>
    </xf>
    <xf numFmtId="1" fontId="38" fillId="0" borderId="5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" fontId="17" fillId="0" borderId="5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15" fillId="2" borderId="5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1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 applyProtection="1">
      <alignment horizontal="center" vertical="center"/>
    </xf>
    <xf numFmtId="0" fontId="15" fillId="2" borderId="1" xfId="0" applyNumberFormat="1" applyFont="1" applyFill="1" applyBorder="1" applyAlignment="1" applyProtection="1">
      <alignment horizontal="center" vertical="center"/>
    </xf>
    <xf numFmtId="0" fontId="17" fillId="2" borderId="1" xfId="2" applyNumberFormat="1" applyFont="1" applyFill="1" applyBorder="1" applyAlignment="1" applyProtection="1">
      <alignment horizontal="center" vertical="center"/>
    </xf>
    <xf numFmtId="0" fontId="26" fillId="2" borderId="1" xfId="0" applyFont="1" applyFill="1" applyBorder="1" applyAlignment="1">
      <alignment horizontal="center"/>
    </xf>
    <xf numFmtId="0" fontId="32" fillId="2" borderId="0" xfId="0" applyFont="1" applyFill="1" applyAlignment="1">
      <alignment horizontal="center" vertical="center"/>
    </xf>
    <xf numFmtId="0" fontId="0" fillId="2" borderId="7" xfId="0" applyFill="1" applyBorder="1"/>
    <xf numFmtId="0" fontId="24" fillId="2" borderId="7" xfId="0" applyFont="1" applyFill="1" applyBorder="1"/>
    <xf numFmtId="0" fontId="11" fillId="0" borderId="0" xfId="0" applyFont="1" applyBorder="1"/>
    <xf numFmtId="0" fontId="11" fillId="0" borderId="9" xfId="0" applyFont="1" applyBorder="1"/>
    <xf numFmtId="0" fontId="11" fillId="0" borderId="10" xfId="0" applyFont="1" applyBorder="1"/>
    <xf numFmtId="0" fontId="11" fillId="0" borderId="0" xfId="0" applyFont="1" applyBorder="1" applyAlignment="1">
      <alignment horizontal="left"/>
    </xf>
    <xf numFmtId="0" fontId="7" fillId="2" borderId="7" xfId="0" applyFont="1" applyFill="1" applyBorder="1"/>
    <xf numFmtId="0" fontId="14" fillId="0" borderId="8" xfId="0" applyFont="1" applyBorder="1" applyAlignment="1">
      <alignment horizontal="center" vertical="center"/>
    </xf>
    <xf numFmtId="0" fontId="35" fillId="0" borderId="8" xfId="0" applyNumberFormat="1" applyFont="1" applyFill="1" applyBorder="1" applyAlignment="1" applyProtection="1">
      <alignment horizontal="center" vertical="center"/>
    </xf>
    <xf numFmtId="0" fontId="25" fillId="0" borderId="12" xfId="0" applyFont="1" applyFill="1" applyBorder="1"/>
    <xf numFmtId="0" fontId="17" fillId="0" borderId="3" xfId="0" applyNumberFormat="1" applyFont="1" applyFill="1" applyBorder="1" applyAlignment="1" applyProtection="1">
      <alignment horizontal="center" vertical="center"/>
    </xf>
    <xf numFmtId="0" fontId="15" fillId="0" borderId="11" xfId="0" applyNumberFormat="1" applyFont="1" applyFill="1" applyBorder="1" applyAlignment="1" applyProtection="1">
      <alignment horizontal="center" vertical="center"/>
    </xf>
    <xf numFmtId="0" fontId="17" fillId="0" borderId="13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30" fillId="0" borderId="0" xfId="0" applyFont="1" applyAlignment="1">
      <alignment horizontal="center" wrapText="1"/>
    </xf>
  </cellXfs>
  <cellStyles count="3">
    <cellStyle name="Normal" xfId="0" builtinId="0"/>
    <cellStyle name="Normal_Sheet3_1" xfId="1"/>
    <cellStyle name="Normal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0"/>
  <sheetViews>
    <sheetView tabSelected="1" topLeftCell="A46" zoomScaleNormal="100" workbookViewId="0">
      <selection activeCell="D5" sqref="D5"/>
    </sheetView>
  </sheetViews>
  <sheetFormatPr defaultRowHeight="14.25"/>
  <cols>
    <col min="1" max="1" width="3.7109375" customWidth="1"/>
    <col min="2" max="2" width="15.140625" customWidth="1"/>
    <col min="3" max="3" width="11.42578125" customWidth="1"/>
    <col min="4" max="4" width="11.7109375" customWidth="1"/>
    <col min="5" max="5" width="13.28515625" customWidth="1"/>
    <col min="6" max="6" width="12.42578125" style="94" customWidth="1"/>
    <col min="7" max="7" width="9.5703125" customWidth="1"/>
    <col min="8" max="9" width="12.140625" customWidth="1"/>
    <col min="10" max="10" width="10.5703125" customWidth="1"/>
    <col min="11" max="11" width="10.42578125" customWidth="1"/>
    <col min="12" max="12" width="12.7109375" customWidth="1"/>
    <col min="13" max="13" width="11.140625" customWidth="1"/>
    <col min="14" max="14" width="7.85546875" customWidth="1"/>
    <col min="15" max="15" width="14.5703125" customWidth="1"/>
    <col min="16" max="16" width="12.28515625" customWidth="1"/>
    <col min="17" max="17" width="12.85546875" customWidth="1"/>
    <col min="18" max="18" width="6.85546875" customWidth="1"/>
    <col min="19" max="19" width="6" customWidth="1"/>
    <col min="20" max="20" width="6.85546875" customWidth="1"/>
    <col min="21" max="21" width="10.28515625" customWidth="1"/>
    <col min="22" max="22" width="11.28515625" customWidth="1"/>
    <col min="23" max="23" width="7.85546875" customWidth="1"/>
    <col min="24" max="24" width="12" customWidth="1"/>
    <col min="25" max="25" width="8.7109375" customWidth="1"/>
    <col min="26" max="26" width="8.85546875" customWidth="1"/>
    <col min="27" max="27" width="7" customWidth="1"/>
    <col min="28" max="28" width="18.140625" style="25" customWidth="1"/>
    <col min="29" max="29" width="9.140625" style="36"/>
  </cols>
  <sheetData>
    <row r="1" spans="1:29" ht="18.75" customHeight="1">
      <c r="F1" s="102"/>
    </row>
    <row r="2" spans="1:29" ht="19.5" customHeight="1">
      <c r="B2" s="116" t="s">
        <v>88</v>
      </c>
      <c r="C2" s="116"/>
      <c r="D2" s="116"/>
      <c r="E2" s="116"/>
      <c r="F2" s="103"/>
      <c r="G2" s="27"/>
      <c r="H2" s="27"/>
      <c r="I2" s="47"/>
      <c r="J2" s="47"/>
      <c r="K2" s="47"/>
      <c r="L2" s="47"/>
      <c r="M2" s="47"/>
    </row>
    <row r="3" spans="1:29" ht="15" customHeight="1">
      <c r="C3" s="27"/>
      <c r="D3" s="27"/>
      <c r="E3" s="27"/>
      <c r="F3" s="103"/>
      <c r="G3" s="27"/>
      <c r="H3" s="27"/>
      <c r="I3" s="47"/>
      <c r="J3" s="47"/>
      <c r="K3" s="47"/>
      <c r="L3" s="47"/>
      <c r="M3" s="47"/>
    </row>
    <row r="4" spans="1:29" ht="15" customHeight="1">
      <c r="C4" s="27"/>
      <c r="D4" s="27"/>
      <c r="E4" s="27"/>
      <c r="F4" s="103"/>
      <c r="G4" s="27"/>
      <c r="H4" s="27"/>
      <c r="I4" s="47"/>
      <c r="J4" s="47"/>
      <c r="K4" s="47"/>
      <c r="L4" s="47"/>
      <c r="M4" s="47"/>
    </row>
    <row r="5" spans="1:29" ht="17.25" customHeight="1">
      <c r="F5" s="102"/>
      <c r="J5" s="86"/>
      <c r="K5" s="86"/>
      <c r="L5" s="44"/>
      <c r="M5" s="1"/>
    </row>
    <row r="6" spans="1:29" ht="15.75" customHeight="1">
      <c r="F6" s="102"/>
      <c r="J6" s="86"/>
      <c r="K6" s="86"/>
      <c r="L6" s="44"/>
      <c r="M6" s="1"/>
    </row>
    <row r="7" spans="1:29" ht="23.25" customHeight="1">
      <c r="B7" s="115" t="s">
        <v>90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</row>
    <row r="8" spans="1:29" ht="23.25" customHeight="1">
      <c r="C8" s="16"/>
      <c r="D8" s="16"/>
      <c r="E8" s="104"/>
      <c r="F8" s="95"/>
      <c r="G8" s="105"/>
      <c r="H8" s="106"/>
      <c r="I8" s="16"/>
      <c r="J8" s="16"/>
      <c r="K8" s="16"/>
      <c r="L8" s="16"/>
      <c r="M8" s="16"/>
    </row>
    <row r="9" spans="1:29" ht="68.25" customHeight="1">
      <c r="A9" s="8" t="s">
        <v>0</v>
      </c>
      <c r="B9" s="67" t="s">
        <v>83</v>
      </c>
      <c r="C9" s="67" t="s">
        <v>19</v>
      </c>
      <c r="D9" s="67" t="s">
        <v>81</v>
      </c>
      <c r="E9" s="67" t="s">
        <v>1</v>
      </c>
      <c r="F9" s="96" t="s">
        <v>20</v>
      </c>
      <c r="G9" s="67" t="s">
        <v>82</v>
      </c>
      <c r="H9" s="68" t="s">
        <v>20</v>
      </c>
      <c r="I9" s="68" t="s">
        <v>54</v>
      </c>
      <c r="J9" s="68" t="s">
        <v>55</v>
      </c>
      <c r="K9" s="67" t="s">
        <v>2</v>
      </c>
      <c r="L9" s="67" t="s">
        <v>80</v>
      </c>
      <c r="M9" s="67" t="s">
        <v>3</v>
      </c>
      <c r="N9" s="45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24"/>
    </row>
    <row r="10" spans="1:29" s="27" customFormat="1" ht="18.75" customHeight="1">
      <c r="A10" s="12"/>
      <c r="B10" s="69" t="s">
        <v>56</v>
      </c>
      <c r="C10" s="70">
        <v>49</v>
      </c>
      <c r="D10" s="89">
        <v>4001887</v>
      </c>
      <c r="E10" s="91">
        <v>166528</v>
      </c>
      <c r="F10" s="97">
        <v>112852</v>
      </c>
      <c r="G10" s="11">
        <v>1435079</v>
      </c>
      <c r="H10" s="11">
        <v>777312</v>
      </c>
      <c r="I10" s="11">
        <v>999685</v>
      </c>
      <c r="J10" s="11">
        <v>724791</v>
      </c>
      <c r="K10" s="11">
        <v>1726285</v>
      </c>
      <c r="L10" s="11">
        <v>868059</v>
      </c>
      <c r="M10" s="90">
        <v>642</v>
      </c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26"/>
      <c r="AC10" s="35"/>
    </row>
    <row r="11" spans="1:29" ht="24.75" customHeight="1">
      <c r="A11" s="17" t="s">
        <v>22</v>
      </c>
      <c r="B11" s="52" t="s">
        <v>57</v>
      </c>
      <c r="C11" s="71">
        <v>49</v>
      </c>
      <c r="D11" s="87">
        <v>4001887</v>
      </c>
      <c r="E11" s="88">
        <v>166528</v>
      </c>
      <c r="F11" s="98">
        <v>112852</v>
      </c>
      <c r="G11" s="19">
        <v>1435079</v>
      </c>
      <c r="H11" s="19">
        <v>777312</v>
      </c>
      <c r="I11" s="19">
        <v>999685</v>
      </c>
      <c r="J11" s="19">
        <v>724791</v>
      </c>
      <c r="K11" s="19">
        <v>1726285</v>
      </c>
      <c r="L11" s="19">
        <v>868059</v>
      </c>
      <c r="M11" s="59">
        <v>642</v>
      </c>
      <c r="N11" s="46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24"/>
    </row>
    <row r="12" spans="1:29" s="27" customFormat="1" ht="18" customHeight="1">
      <c r="A12" s="12"/>
      <c r="B12" s="72" t="s">
        <v>58</v>
      </c>
      <c r="C12" s="13">
        <f>C13+C14+C15+C16+C17+C18+C19+C20+C21+C22+C23+C24</f>
        <v>444</v>
      </c>
      <c r="D12" s="13">
        <f t="shared" ref="D12:M12" si="0">D13+D14+D15+D16+D17+D18+D19+D20+D21+D22+D23+D24</f>
        <v>4072508</v>
      </c>
      <c r="E12" s="13">
        <f t="shared" si="0"/>
        <v>184433</v>
      </c>
      <c r="F12" s="99">
        <f t="shared" si="0"/>
        <v>83990</v>
      </c>
      <c r="G12" s="13">
        <f t="shared" si="0"/>
        <v>1250121</v>
      </c>
      <c r="H12" s="13">
        <f t="shared" si="0"/>
        <v>716938</v>
      </c>
      <c r="I12" s="13">
        <f t="shared" si="0"/>
        <v>62029</v>
      </c>
      <c r="J12" s="13">
        <f t="shared" si="0"/>
        <v>381593</v>
      </c>
      <c r="K12" s="13">
        <f t="shared" si="0"/>
        <v>2083828</v>
      </c>
      <c r="L12" s="13">
        <f t="shared" si="0"/>
        <v>1117150</v>
      </c>
      <c r="M12" s="13">
        <f t="shared" si="0"/>
        <v>597</v>
      </c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26"/>
      <c r="AC12" s="35"/>
    </row>
    <row r="13" spans="1:29" ht="15.75">
      <c r="A13" s="18" t="s">
        <v>23</v>
      </c>
      <c r="B13" s="52" t="s">
        <v>59</v>
      </c>
      <c r="C13" s="28">
        <v>7</v>
      </c>
      <c r="D13" s="19">
        <v>297282</v>
      </c>
      <c r="E13" s="19">
        <v>19704</v>
      </c>
      <c r="F13" s="98">
        <v>12223</v>
      </c>
      <c r="G13" s="19">
        <v>97652</v>
      </c>
      <c r="H13" s="19">
        <v>44512</v>
      </c>
      <c r="I13" s="19">
        <v>2747</v>
      </c>
      <c r="J13" s="19">
        <v>81493</v>
      </c>
      <c r="K13" s="33">
        <v>129788</v>
      </c>
      <c r="L13" s="19">
        <v>61201</v>
      </c>
      <c r="M13" s="59">
        <v>37</v>
      </c>
      <c r="N13" s="46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38"/>
    </row>
    <row r="14" spans="1:29" ht="15.75">
      <c r="A14" s="18" t="s">
        <v>24</v>
      </c>
      <c r="B14" s="52" t="s">
        <v>5</v>
      </c>
      <c r="C14" s="19">
        <v>31</v>
      </c>
      <c r="D14" s="73">
        <v>292117</v>
      </c>
      <c r="E14" s="29">
        <v>14325</v>
      </c>
      <c r="F14" s="93">
        <v>6298</v>
      </c>
      <c r="G14" s="19">
        <v>120154</v>
      </c>
      <c r="H14" s="74">
        <v>64882</v>
      </c>
      <c r="I14" s="75">
        <v>37</v>
      </c>
      <c r="J14" s="19">
        <v>122</v>
      </c>
      <c r="K14" s="33">
        <v>276721</v>
      </c>
      <c r="L14" s="33">
        <v>144671</v>
      </c>
      <c r="M14" s="59">
        <v>49</v>
      </c>
      <c r="N14" s="46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24"/>
    </row>
    <row r="15" spans="1:29" ht="15.75">
      <c r="A15" s="18" t="s">
        <v>25</v>
      </c>
      <c r="B15" s="76" t="s">
        <v>60</v>
      </c>
      <c r="C15" s="19">
        <v>22</v>
      </c>
      <c r="D15" s="19">
        <v>213096</v>
      </c>
      <c r="E15" s="19">
        <v>8854</v>
      </c>
      <c r="F15" s="98">
        <v>3369</v>
      </c>
      <c r="G15" s="19">
        <v>91176</v>
      </c>
      <c r="H15" s="19">
        <v>52413</v>
      </c>
      <c r="I15" s="19">
        <v>1106</v>
      </c>
      <c r="J15" s="19">
        <v>396</v>
      </c>
      <c r="K15" s="33">
        <v>134101</v>
      </c>
      <c r="L15" s="19">
        <v>74331</v>
      </c>
      <c r="M15" s="60">
        <v>27</v>
      </c>
      <c r="N15" s="46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24"/>
    </row>
    <row r="16" spans="1:29" ht="15.75">
      <c r="A16" s="18" t="s">
        <v>26</v>
      </c>
      <c r="B16" s="52" t="s">
        <v>9</v>
      </c>
      <c r="C16" s="19">
        <v>33</v>
      </c>
      <c r="D16" s="19">
        <v>516214</v>
      </c>
      <c r="E16" s="19">
        <v>17183</v>
      </c>
      <c r="F16" s="98">
        <v>6014</v>
      </c>
      <c r="G16" s="19">
        <v>150397</v>
      </c>
      <c r="H16" s="19">
        <v>80988</v>
      </c>
      <c r="I16" s="19">
        <v>13610</v>
      </c>
      <c r="J16" s="33">
        <v>27717</v>
      </c>
      <c r="K16" s="92">
        <v>268769</v>
      </c>
      <c r="L16" s="19">
        <v>130520</v>
      </c>
      <c r="M16" s="59">
        <v>52</v>
      </c>
      <c r="N16" s="46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24"/>
    </row>
    <row r="17" spans="1:29" ht="15.75">
      <c r="A17" s="18" t="s">
        <v>27</v>
      </c>
      <c r="B17" s="52" t="s">
        <v>61</v>
      </c>
      <c r="C17" s="19">
        <v>45</v>
      </c>
      <c r="D17" s="19">
        <v>424328</v>
      </c>
      <c r="E17" s="19">
        <v>16117</v>
      </c>
      <c r="F17" s="98">
        <v>6231</v>
      </c>
      <c r="G17" s="19">
        <v>96627</v>
      </c>
      <c r="H17" s="19">
        <v>60953</v>
      </c>
      <c r="I17" s="19">
        <v>0</v>
      </c>
      <c r="J17" s="19">
        <v>0</v>
      </c>
      <c r="K17" s="33">
        <v>189607</v>
      </c>
      <c r="L17" s="19">
        <v>95943</v>
      </c>
      <c r="M17" s="59">
        <v>58</v>
      </c>
      <c r="N17" s="46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24"/>
    </row>
    <row r="18" spans="1:29" ht="15.75">
      <c r="A18" s="18" t="s">
        <v>28</v>
      </c>
      <c r="B18" s="52" t="s">
        <v>62</v>
      </c>
      <c r="C18" s="19">
        <v>51</v>
      </c>
      <c r="D18" s="19">
        <v>332407</v>
      </c>
      <c r="E18" s="19">
        <v>17009</v>
      </c>
      <c r="F18" s="98">
        <v>9570</v>
      </c>
      <c r="G18" s="19">
        <v>124378</v>
      </c>
      <c r="H18" s="19">
        <v>83686</v>
      </c>
      <c r="I18" s="19">
        <v>7077</v>
      </c>
      <c r="J18" s="19">
        <v>10768</v>
      </c>
      <c r="K18" s="33">
        <v>153125</v>
      </c>
      <c r="L18" s="19">
        <v>104489</v>
      </c>
      <c r="M18" s="59">
        <v>61</v>
      </c>
      <c r="N18" s="46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39"/>
    </row>
    <row r="19" spans="1:29" ht="15.75">
      <c r="A19" s="18" t="s">
        <v>29</v>
      </c>
      <c r="B19" s="52" t="s">
        <v>63</v>
      </c>
      <c r="C19" s="19">
        <v>55</v>
      </c>
      <c r="D19" s="19">
        <v>385692</v>
      </c>
      <c r="E19" s="30">
        <v>15108</v>
      </c>
      <c r="F19" s="93">
        <v>7986</v>
      </c>
      <c r="G19" s="19">
        <v>93202</v>
      </c>
      <c r="H19" s="19">
        <v>59777</v>
      </c>
      <c r="I19" s="19">
        <v>1379</v>
      </c>
      <c r="J19" s="19">
        <v>654</v>
      </c>
      <c r="K19" s="33">
        <v>152959</v>
      </c>
      <c r="L19" s="19">
        <v>91299</v>
      </c>
      <c r="M19" s="60">
        <v>64</v>
      </c>
      <c r="N19" s="46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24"/>
    </row>
    <row r="20" spans="1:29" ht="15.75">
      <c r="A20" s="18" t="s">
        <v>85</v>
      </c>
      <c r="B20" s="52" t="s">
        <v>10</v>
      </c>
      <c r="C20" s="19">
        <v>28</v>
      </c>
      <c r="D20" s="19">
        <v>314393</v>
      </c>
      <c r="E20" s="19">
        <v>9112</v>
      </c>
      <c r="F20" s="98">
        <v>4349</v>
      </c>
      <c r="G20" s="19">
        <v>61973</v>
      </c>
      <c r="H20" s="19">
        <v>38067</v>
      </c>
      <c r="I20" s="31">
        <v>0</v>
      </c>
      <c r="J20" s="19">
        <v>0</v>
      </c>
      <c r="K20" s="33">
        <v>92613</v>
      </c>
      <c r="L20" s="19">
        <v>47360</v>
      </c>
      <c r="M20" s="59">
        <v>33</v>
      </c>
      <c r="N20" s="46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24"/>
    </row>
    <row r="21" spans="1:29" ht="15.75">
      <c r="A21" s="18" t="s">
        <v>30</v>
      </c>
      <c r="B21" s="52" t="s">
        <v>64</v>
      </c>
      <c r="C21" s="19">
        <v>25</v>
      </c>
      <c r="D21" s="19">
        <v>298594</v>
      </c>
      <c r="E21" s="19">
        <v>10812</v>
      </c>
      <c r="F21" s="98">
        <v>4537</v>
      </c>
      <c r="G21" s="19">
        <v>91281</v>
      </c>
      <c r="H21" s="19">
        <v>45666</v>
      </c>
      <c r="I21" s="19">
        <v>21</v>
      </c>
      <c r="J21" s="19">
        <v>49</v>
      </c>
      <c r="K21" s="33">
        <v>177274</v>
      </c>
      <c r="L21" s="19">
        <v>84832</v>
      </c>
      <c r="M21" s="59">
        <v>41</v>
      </c>
      <c r="N21" s="46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24"/>
    </row>
    <row r="22" spans="1:29" ht="15.75">
      <c r="A22" s="18" t="s">
        <v>31</v>
      </c>
      <c r="B22" s="52" t="s">
        <v>65</v>
      </c>
      <c r="C22" s="19">
        <v>45</v>
      </c>
      <c r="D22" s="19">
        <v>312625</v>
      </c>
      <c r="E22" s="19">
        <v>15467</v>
      </c>
      <c r="F22" s="98">
        <v>6273</v>
      </c>
      <c r="G22" s="19">
        <v>85083</v>
      </c>
      <c r="H22" s="19">
        <v>50224</v>
      </c>
      <c r="I22" s="19">
        <v>0</v>
      </c>
      <c r="J22" s="19">
        <v>13400</v>
      </c>
      <c r="K22" s="33">
        <v>140211</v>
      </c>
      <c r="L22" s="19">
        <v>78443</v>
      </c>
      <c r="M22" s="59">
        <v>53</v>
      </c>
      <c r="N22" s="46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24"/>
    </row>
    <row r="23" spans="1:29" ht="15.75">
      <c r="A23" s="18" t="s">
        <v>32</v>
      </c>
      <c r="B23" s="52" t="s">
        <v>66</v>
      </c>
      <c r="C23" s="19">
        <v>46</v>
      </c>
      <c r="D23" s="19">
        <v>297981</v>
      </c>
      <c r="E23" s="19">
        <v>16776</v>
      </c>
      <c r="F23" s="98">
        <v>8804</v>
      </c>
      <c r="G23" s="19">
        <v>112603</v>
      </c>
      <c r="H23" s="19">
        <v>76396</v>
      </c>
      <c r="I23" s="19">
        <v>0</v>
      </c>
      <c r="J23" s="19">
        <v>0</v>
      </c>
      <c r="K23" s="33">
        <v>158989</v>
      </c>
      <c r="L23" s="19">
        <v>106493</v>
      </c>
      <c r="M23" s="85">
        <v>49</v>
      </c>
      <c r="N23" s="46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24"/>
    </row>
    <row r="24" spans="1:29" ht="15.75">
      <c r="A24" s="18" t="s">
        <v>33</v>
      </c>
      <c r="B24" s="76" t="s">
        <v>16</v>
      </c>
      <c r="C24" s="19">
        <v>56</v>
      </c>
      <c r="D24" s="19">
        <v>387779</v>
      </c>
      <c r="E24" s="19">
        <v>23966</v>
      </c>
      <c r="F24" s="98">
        <v>8336</v>
      </c>
      <c r="G24" s="19">
        <v>125595</v>
      </c>
      <c r="H24" s="19">
        <v>59374</v>
      </c>
      <c r="I24" s="19">
        <v>36052</v>
      </c>
      <c r="J24" s="19">
        <v>246994</v>
      </c>
      <c r="K24" s="77">
        <v>209671</v>
      </c>
      <c r="L24" s="19">
        <v>97568</v>
      </c>
      <c r="M24" s="59">
        <v>73</v>
      </c>
      <c r="N24" s="46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24"/>
    </row>
    <row r="25" spans="1:29" s="25" customFormat="1" ht="15">
      <c r="A25" s="9"/>
      <c r="B25" s="72" t="s">
        <v>67</v>
      </c>
      <c r="C25" s="11">
        <f>C26+C27+C28+C29+C30+C31+C32+C33+C34+C35+C36+C37+C38</f>
        <v>498</v>
      </c>
      <c r="D25" s="11">
        <f t="shared" ref="D25:M25" si="1">D26+D27+D28+D29+D30+D31+D32+D33+D34+D35+D36+D37+D38</f>
        <v>3909149</v>
      </c>
      <c r="E25" s="11">
        <f t="shared" si="1"/>
        <v>187504</v>
      </c>
      <c r="F25" s="97">
        <f t="shared" si="1"/>
        <v>97985</v>
      </c>
      <c r="G25" s="11">
        <f t="shared" si="1"/>
        <v>2017420</v>
      </c>
      <c r="H25" s="11">
        <f t="shared" si="1"/>
        <v>1314517</v>
      </c>
      <c r="I25" s="11">
        <f t="shared" si="1"/>
        <v>19808</v>
      </c>
      <c r="J25" s="11">
        <f t="shared" si="1"/>
        <v>63194</v>
      </c>
      <c r="K25" s="11">
        <f t="shared" si="1"/>
        <v>2940157</v>
      </c>
      <c r="L25" s="11">
        <f t="shared" si="1"/>
        <v>1911123</v>
      </c>
      <c r="M25" s="11">
        <f t="shared" si="1"/>
        <v>593</v>
      </c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24"/>
      <c r="AC25" s="37"/>
    </row>
    <row r="26" spans="1:29" ht="15.75">
      <c r="A26" s="18" t="s">
        <v>34</v>
      </c>
      <c r="B26" s="52" t="s">
        <v>21</v>
      </c>
      <c r="C26" s="19">
        <v>36</v>
      </c>
      <c r="D26" s="19">
        <v>256688</v>
      </c>
      <c r="E26" s="19">
        <v>10221</v>
      </c>
      <c r="F26" s="98">
        <v>6019</v>
      </c>
      <c r="G26" s="19">
        <v>89956</v>
      </c>
      <c r="H26" s="19">
        <v>67060</v>
      </c>
      <c r="I26" s="32">
        <v>0</v>
      </c>
      <c r="J26" s="32">
        <v>434</v>
      </c>
      <c r="K26" s="33">
        <v>99877</v>
      </c>
      <c r="L26" s="19">
        <v>69571</v>
      </c>
      <c r="M26" s="59">
        <v>31</v>
      </c>
      <c r="N26" s="46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24"/>
    </row>
    <row r="27" spans="1:29" s="56" customFormat="1" ht="15.75">
      <c r="A27" s="51" t="s">
        <v>86</v>
      </c>
      <c r="B27" s="52" t="s">
        <v>68</v>
      </c>
      <c r="C27" s="19">
        <v>39</v>
      </c>
      <c r="D27" s="58">
        <v>240147</v>
      </c>
      <c r="E27" s="19">
        <v>10446</v>
      </c>
      <c r="F27" s="98">
        <v>5919</v>
      </c>
      <c r="G27" s="19">
        <v>96739</v>
      </c>
      <c r="H27" s="19">
        <v>67255</v>
      </c>
      <c r="I27" s="19">
        <v>0</v>
      </c>
      <c r="J27" s="19">
        <v>0</v>
      </c>
      <c r="K27" s="33">
        <v>116144</v>
      </c>
      <c r="L27" s="19">
        <v>80841</v>
      </c>
      <c r="M27" s="59">
        <v>47</v>
      </c>
      <c r="N27" s="53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38"/>
      <c r="AC27" s="55"/>
    </row>
    <row r="28" spans="1:29" s="56" customFormat="1" ht="15.75">
      <c r="A28" s="51" t="s">
        <v>52</v>
      </c>
      <c r="B28" s="52" t="s">
        <v>8</v>
      </c>
      <c r="C28" s="19">
        <v>30</v>
      </c>
      <c r="D28" s="19">
        <v>236579</v>
      </c>
      <c r="E28" s="19">
        <v>11926</v>
      </c>
      <c r="F28" s="98">
        <v>6367</v>
      </c>
      <c r="G28" s="19">
        <v>125939</v>
      </c>
      <c r="H28" s="19">
        <v>83405</v>
      </c>
      <c r="I28" s="19">
        <v>894</v>
      </c>
      <c r="J28" s="19">
        <v>9271</v>
      </c>
      <c r="K28" s="33">
        <v>189307</v>
      </c>
      <c r="L28" s="19">
        <v>118852</v>
      </c>
      <c r="M28" s="59">
        <v>33</v>
      </c>
      <c r="N28" s="53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38"/>
      <c r="AC28" s="55"/>
    </row>
    <row r="29" spans="1:29" ht="15.75">
      <c r="A29" s="18" t="s">
        <v>43</v>
      </c>
      <c r="B29" s="52" t="s">
        <v>69</v>
      </c>
      <c r="C29" s="19">
        <v>16</v>
      </c>
      <c r="D29" s="19">
        <v>102579</v>
      </c>
      <c r="E29" s="19">
        <v>6407</v>
      </c>
      <c r="F29" s="98">
        <v>3593</v>
      </c>
      <c r="G29" s="19">
        <v>55422</v>
      </c>
      <c r="H29" s="19">
        <v>35729</v>
      </c>
      <c r="I29" s="19">
        <v>1094</v>
      </c>
      <c r="J29" s="19">
        <v>3421</v>
      </c>
      <c r="K29" s="33">
        <v>63490</v>
      </c>
      <c r="L29" s="19">
        <v>39246</v>
      </c>
      <c r="M29" s="59">
        <v>14</v>
      </c>
      <c r="N29" s="46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24"/>
    </row>
    <row r="30" spans="1:29" ht="15.75">
      <c r="A30" s="18" t="s">
        <v>44</v>
      </c>
      <c r="B30" s="84" t="s">
        <v>70</v>
      </c>
      <c r="C30" s="19">
        <v>53</v>
      </c>
      <c r="D30" s="19">
        <v>437140</v>
      </c>
      <c r="E30" s="19">
        <v>15447</v>
      </c>
      <c r="F30" s="98">
        <v>9062</v>
      </c>
      <c r="G30" s="19">
        <v>161385</v>
      </c>
      <c r="H30" s="78">
        <v>108019</v>
      </c>
      <c r="I30" s="19">
        <v>0</v>
      </c>
      <c r="J30" s="19">
        <v>15901</v>
      </c>
      <c r="K30" s="33">
        <v>154099</v>
      </c>
      <c r="L30" s="19">
        <v>104539</v>
      </c>
      <c r="M30" s="59">
        <v>66</v>
      </c>
      <c r="N30" s="46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24"/>
    </row>
    <row r="31" spans="1:29" ht="15.75">
      <c r="A31" s="18" t="s">
        <v>35</v>
      </c>
      <c r="B31" s="84" t="s">
        <v>11</v>
      </c>
      <c r="C31" s="19">
        <v>33</v>
      </c>
      <c r="D31" s="19">
        <v>325410</v>
      </c>
      <c r="E31" s="19">
        <v>17982</v>
      </c>
      <c r="F31" s="98">
        <v>10649</v>
      </c>
      <c r="G31" s="19">
        <v>160240</v>
      </c>
      <c r="H31" s="19">
        <v>117908</v>
      </c>
      <c r="I31" s="19">
        <v>432</v>
      </c>
      <c r="J31" s="19">
        <v>1485</v>
      </c>
      <c r="K31" s="33">
        <v>294493</v>
      </c>
      <c r="L31" s="19">
        <v>221029</v>
      </c>
      <c r="M31" s="59">
        <v>46</v>
      </c>
      <c r="N31" s="46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24"/>
    </row>
    <row r="32" spans="1:29" ht="15.75">
      <c r="A32" s="18" t="s">
        <v>36</v>
      </c>
      <c r="B32" s="52" t="s">
        <v>13</v>
      </c>
      <c r="C32" s="19">
        <v>30</v>
      </c>
      <c r="D32" s="19">
        <v>205013</v>
      </c>
      <c r="E32" s="19">
        <v>12309</v>
      </c>
      <c r="F32" s="98">
        <v>4575</v>
      </c>
      <c r="G32" s="19">
        <v>119744</v>
      </c>
      <c r="H32" s="19">
        <v>71856</v>
      </c>
      <c r="I32" s="19">
        <v>30</v>
      </c>
      <c r="J32" s="19">
        <v>45</v>
      </c>
      <c r="K32" s="33">
        <v>210234</v>
      </c>
      <c r="L32" s="19">
        <v>121929</v>
      </c>
      <c r="M32" s="59">
        <v>34</v>
      </c>
      <c r="N32" s="46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24"/>
    </row>
    <row r="33" spans="1:38" ht="15.75">
      <c r="A33" s="20" t="s">
        <v>79</v>
      </c>
      <c r="B33" s="79" t="s">
        <v>14</v>
      </c>
      <c r="C33" s="19">
        <v>59</v>
      </c>
      <c r="D33" s="19">
        <v>449927</v>
      </c>
      <c r="E33" s="19">
        <v>26532</v>
      </c>
      <c r="F33" s="98">
        <v>11686</v>
      </c>
      <c r="G33" s="19">
        <v>320570</v>
      </c>
      <c r="H33" s="19">
        <v>174513</v>
      </c>
      <c r="I33" s="19">
        <v>546</v>
      </c>
      <c r="J33" s="19">
        <v>3552</v>
      </c>
      <c r="K33" s="33">
        <v>429725</v>
      </c>
      <c r="L33" s="19">
        <v>242803</v>
      </c>
      <c r="M33" s="59">
        <v>75</v>
      </c>
      <c r="N33" s="46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24"/>
    </row>
    <row r="34" spans="1:38" ht="15.75">
      <c r="A34" s="20" t="s">
        <v>37</v>
      </c>
      <c r="B34" s="80" t="s">
        <v>15</v>
      </c>
      <c r="C34" s="19">
        <v>35</v>
      </c>
      <c r="D34" s="19">
        <v>294150</v>
      </c>
      <c r="E34" s="19">
        <v>16419</v>
      </c>
      <c r="F34" s="98">
        <v>7429</v>
      </c>
      <c r="G34" s="19">
        <v>130602</v>
      </c>
      <c r="H34" s="19">
        <v>79932</v>
      </c>
      <c r="I34" s="19">
        <v>341</v>
      </c>
      <c r="J34" s="19">
        <v>4532</v>
      </c>
      <c r="K34" s="33">
        <v>151971</v>
      </c>
      <c r="L34" s="19">
        <v>98542</v>
      </c>
      <c r="M34" s="59">
        <v>43</v>
      </c>
      <c r="N34" s="46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38"/>
      <c r="AL34">
        <v>0</v>
      </c>
    </row>
    <row r="35" spans="1:38" ht="15.75">
      <c r="A35" s="21" t="s">
        <v>38</v>
      </c>
      <c r="B35" s="52" t="s">
        <v>71</v>
      </c>
      <c r="C35" s="19">
        <v>34</v>
      </c>
      <c r="D35" s="19">
        <v>270836</v>
      </c>
      <c r="E35" s="19">
        <v>14455</v>
      </c>
      <c r="F35" s="98">
        <v>9191</v>
      </c>
      <c r="G35" s="19">
        <v>137586</v>
      </c>
      <c r="H35" s="19">
        <v>94578</v>
      </c>
      <c r="I35" s="19">
        <v>430</v>
      </c>
      <c r="J35" s="19">
        <v>667</v>
      </c>
      <c r="K35" s="33">
        <v>276927</v>
      </c>
      <c r="L35" s="19">
        <v>187942</v>
      </c>
      <c r="M35" s="59">
        <v>50</v>
      </c>
      <c r="N35" s="46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38"/>
    </row>
    <row r="36" spans="1:38" ht="15.75">
      <c r="A36" s="20" t="s">
        <v>39</v>
      </c>
      <c r="B36" s="52" t="s">
        <v>72</v>
      </c>
      <c r="C36" s="19">
        <v>30</v>
      </c>
      <c r="D36" s="19">
        <v>274786</v>
      </c>
      <c r="E36" s="19">
        <v>8077</v>
      </c>
      <c r="F36" s="98">
        <v>3163</v>
      </c>
      <c r="G36" s="19">
        <v>113746</v>
      </c>
      <c r="H36" s="19">
        <v>65012</v>
      </c>
      <c r="I36" s="19">
        <v>0</v>
      </c>
      <c r="J36" s="19">
        <v>0</v>
      </c>
      <c r="K36" s="33">
        <v>140862</v>
      </c>
      <c r="L36" s="19">
        <v>78507</v>
      </c>
      <c r="M36" s="59">
        <v>33</v>
      </c>
      <c r="N36" s="46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24"/>
    </row>
    <row r="37" spans="1:38" ht="15.75">
      <c r="A37" s="20" t="s">
        <v>40</v>
      </c>
      <c r="B37" s="52" t="s">
        <v>73</v>
      </c>
      <c r="C37" s="19">
        <v>47</v>
      </c>
      <c r="D37" s="58">
        <v>391400</v>
      </c>
      <c r="E37" s="19">
        <v>14238</v>
      </c>
      <c r="F37" s="98">
        <v>7313</v>
      </c>
      <c r="G37" s="19">
        <v>174039</v>
      </c>
      <c r="H37" s="19">
        <v>100990</v>
      </c>
      <c r="I37" s="19">
        <v>14732</v>
      </c>
      <c r="J37" s="19">
        <v>13014</v>
      </c>
      <c r="K37" s="33">
        <v>287629</v>
      </c>
      <c r="L37" s="19">
        <v>158620</v>
      </c>
      <c r="M37" s="59">
        <v>45</v>
      </c>
      <c r="N37" s="46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24"/>
    </row>
    <row r="38" spans="1:38" ht="15.75">
      <c r="A38" s="22" t="s">
        <v>42</v>
      </c>
      <c r="B38" s="52" t="s">
        <v>18</v>
      </c>
      <c r="C38" s="19">
        <v>56</v>
      </c>
      <c r="D38" s="19">
        <v>424494</v>
      </c>
      <c r="E38" s="19">
        <v>23045</v>
      </c>
      <c r="F38" s="98">
        <v>13019</v>
      </c>
      <c r="G38" s="19">
        <v>331452</v>
      </c>
      <c r="H38" s="19">
        <v>248260</v>
      </c>
      <c r="I38" s="19">
        <v>1309</v>
      </c>
      <c r="J38" s="19">
        <v>10872</v>
      </c>
      <c r="K38" s="33">
        <v>525399</v>
      </c>
      <c r="L38" s="19">
        <v>388702</v>
      </c>
      <c r="M38" s="59">
        <v>76</v>
      </c>
      <c r="N38" s="46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24"/>
    </row>
    <row r="39" spans="1:38" s="25" customFormat="1" ht="15">
      <c r="A39" s="10"/>
      <c r="B39" s="72" t="s">
        <v>74</v>
      </c>
      <c r="C39" s="11">
        <f>C40+C41+C42+C43+C44+C45+C46+C47+C48</f>
        <v>289</v>
      </c>
      <c r="D39" s="11">
        <f t="shared" ref="D39:M39" si="2">D40+D41+D42+D43+D44+D45+D46+D47+D48</f>
        <v>2806524</v>
      </c>
      <c r="E39" s="11">
        <f t="shared" si="2"/>
        <v>101515</v>
      </c>
      <c r="F39" s="97">
        <f>F40+F41+F42+F43+F44+F45+F46+F47+F48</f>
        <v>56715</v>
      </c>
      <c r="G39" s="11">
        <f t="shared" si="2"/>
        <v>839025</v>
      </c>
      <c r="H39" s="11">
        <f t="shared" si="2"/>
        <v>539514</v>
      </c>
      <c r="I39" s="11">
        <f t="shared" si="2"/>
        <v>12750</v>
      </c>
      <c r="J39" s="11">
        <f t="shared" si="2"/>
        <v>30485</v>
      </c>
      <c r="K39" s="11">
        <f t="shared" si="2"/>
        <v>1077564</v>
      </c>
      <c r="L39" s="11">
        <f t="shared" si="2"/>
        <v>672825</v>
      </c>
      <c r="M39" s="11">
        <f t="shared" si="2"/>
        <v>360</v>
      </c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24"/>
      <c r="AC39" s="37"/>
    </row>
    <row r="40" spans="1:38" ht="15.75">
      <c r="A40" s="20" t="s">
        <v>45</v>
      </c>
      <c r="B40" s="52" t="s">
        <v>4</v>
      </c>
      <c r="C40" s="19">
        <v>13</v>
      </c>
      <c r="D40" s="19">
        <v>107594</v>
      </c>
      <c r="E40" s="81">
        <v>6132</v>
      </c>
      <c r="F40" s="100">
        <v>3378</v>
      </c>
      <c r="G40" s="19">
        <v>47760</v>
      </c>
      <c r="H40" s="19">
        <v>27762</v>
      </c>
      <c r="I40" s="19">
        <v>119</v>
      </c>
      <c r="J40" s="19">
        <v>220</v>
      </c>
      <c r="K40" s="33">
        <v>64174</v>
      </c>
      <c r="L40" s="19">
        <v>35043</v>
      </c>
      <c r="M40" s="59">
        <v>17</v>
      </c>
      <c r="N40" s="46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24"/>
    </row>
    <row r="41" spans="1:38" s="56" customFormat="1" ht="15.75">
      <c r="A41" s="57" t="s">
        <v>41</v>
      </c>
      <c r="B41" s="52" t="s">
        <v>6</v>
      </c>
      <c r="C41" s="19">
        <v>42</v>
      </c>
      <c r="D41" s="19">
        <v>328959</v>
      </c>
      <c r="E41" s="19">
        <v>16759</v>
      </c>
      <c r="F41" s="98">
        <v>9897</v>
      </c>
      <c r="G41" s="19">
        <v>124256</v>
      </c>
      <c r="H41" s="19">
        <v>86272</v>
      </c>
      <c r="I41" s="19">
        <v>690</v>
      </c>
      <c r="J41" s="19">
        <v>1296</v>
      </c>
      <c r="K41" s="33">
        <v>105056</v>
      </c>
      <c r="L41" s="19">
        <v>75440</v>
      </c>
      <c r="M41" s="59">
        <v>52</v>
      </c>
      <c r="N41" s="53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38"/>
      <c r="AC41" s="55"/>
    </row>
    <row r="42" spans="1:38" s="56" customFormat="1" ht="15.75">
      <c r="A42" s="57" t="s">
        <v>46</v>
      </c>
      <c r="B42" s="52" t="s">
        <v>7</v>
      </c>
      <c r="C42" s="19">
        <v>45</v>
      </c>
      <c r="D42" s="19">
        <v>414040</v>
      </c>
      <c r="E42" s="19">
        <v>14317</v>
      </c>
      <c r="F42" s="98">
        <v>8008</v>
      </c>
      <c r="G42" s="19">
        <v>78579</v>
      </c>
      <c r="H42" s="19">
        <v>58201</v>
      </c>
      <c r="I42" s="19">
        <v>0</v>
      </c>
      <c r="J42" s="19">
        <v>0</v>
      </c>
      <c r="K42" s="33">
        <v>82720</v>
      </c>
      <c r="L42" s="19">
        <v>63393</v>
      </c>
      <c r="M42" s="59">
        <v>51</v>
      </c>
      <c r="N42" s="53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38"/>
      <c r="AC42" s="55"/>
    </row>
    <row r="43" spans="1:38" s="56" customFormat="1" ht="15.75">
      <c r="A43" s="51" t="s">
        <v>53</v>
      </c>
      <c r="B43" s="52" t="s">
        <v>75</v>
      </c>
      <c r="C43" s="19">
        <v>38</v>
      </c>
      <c r="D43" s="19">
        <v>375049</v>
      </c>
      <c r="E43" s="19">
        <v>10865</v>
      </c>
      <c r="F43" s="98">
        <v>6150</v>
      </c>
      <c r="G43" s="19">
        <v>134174</v>
      </c>
      <c r="H43" s="19">
        <v>89038</v>
      </c>
      <c r="I43" s="33">
        <v>11517</v>
      </c>
      <c r="J43" s="33">
        <v>23656</v>
      </c>
      <c r="K43" s="33">
        <v>134608</v>
      </c>
      <c r="L43" s="19">
        <v>98034</v>
      </c>
      <c r="M43" s="59">
        <v>43</v>
      </c>
      <c r="N43" s="53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38"/>
      <c r="AC43" s="55"/>
    </row>
    <row r="44" spans="1:38" s="56" customFormat="1" ht="15.75">
      <c r="A44" s="51" t="s">
        <v>47</v>
      </c>
      <c r="B44" s="52" t="s">
        <v>76</v>
      </c>
      <c r="C44" s="19">
        <v>35</v>
      </c>
      <c r="D44" s="19">
        <v>272290</v>
      </c>
      <c r="E44" s="19">
        <v>8150</v>
      </c>
      <c r="F44" s="98">
        <v>4263</v>
      </c>
      <c r="G44" s="19">
        <v>91724</v>
      </c>
      <c r="H44" s="19">
        <v>57887</v>
      </c>
      <c r="I44" s="19">
        <v>0</v>
      </c>
      <c r="J44" s="19">
        <v>750</v>
      </c>
      <c r="K44" s="33">
        <v>97015</v>
      </c>
      <c r="L44" s="19">
        <v>58744</v>
      </c>
      <c r="M44" s="59">
        <v>39</v>
      </c>
      <c r="N44" s="53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38"/>
      <c r="AC44" s="55"/>
    </row>
    <row r="45" spans="1:38" ht="15.75">
      <c r="A45" s="18" t="s">
        <v>48</v>
      </c>
      <c r="B45" s="52" t="s">
        <v>12</v>
      </c>
      <c r="C45" s="19">
        <v>32</v>
      </c>
      <c r="D45" s="19">
        <v>253472</v>
      </c>
      <c r="E45" s="19">
        <v>7379</v>
      </c>
      <c r="F45" s="98">
        <v>3980</v>
      </c>
      <c r="G45" s="19">
        <v>69468</v>
      </c>
      <c r="H45" s="19">
        <v>47195</v>
      </c>
      <c r="I45" s="19">
        <v>225</v>
      </c>
      <c r="J45" s="19">
        <v>2538</v>
      </c>
      <c r="K45" s="33">
        <v>80123</v>
      </c>
      <c r="L45" s="19">
        <v>54921</v>
      </c>
      <c r="M45" s="59">
        <v>36</v>
      </c>
      <c r="N45" s="46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24"/>
    </row>
    <row r="46" spans="1:38" ht="15.75">
      <c r="A46" s="23" t="s">
        <v>49</v>
      </c>
      <c r="B46" s="52" t="s">
        <v>77</v>
      </c>
      <c r="C46" s="19">
        <v>30</v>
      </c>
      <c r="D46" s="19">
        <v>257468</v>
      </c>
      <c r="E46" s="19">
        <v>6645</v>
      </c>
      <c r="F46" s="98">
        <v>4118</v>
      </c>
      <c r="G46" s="19">
        <v>65817</v>
      </c>
      <c r="H46" s="19">
        <v>49280</v>
      </c>
      <c r="I46" s="19">
        <v>0</v>
      </c>
      <c r="J46" s="19">
        <v>0</v>
      </c>
      <c r="K46" s="33">
        <v>65215</v>
      </c>
      <c r="L46" s="19">
        <v>49261</v>
      </c>
      <c r="M46" s="59">
        <v>30</v>
      </c>
      <c r="N46" s="46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24"/>
    </row>
    <row r="47" spans="1:38" ht="16.5" customHeight="1">
      <c r="A47" s="18" t="s">
        <v>50</v>
      </c>
      <c r="B47" s="52" t="s">
        <v>17</v>
      </c>
      <c r="C47" s="19">
        <v>22</v>
      </c>
      <c r="D47" s="19">
        <v>232485</v>
      </c>
      <c r="E47" s="19">
        <v>10228</v>
      </c>
      <c r="F47" s="98">
        <v>4231</v>
      </c>
      <c r="G47" s="19">
        <v>75288</v>
      </c>
      <c r="H47" s="19">
        <v>37368</v>
      </c>
      <c r="I47" s="19">
        <v>199</v>
      </c>
      <c r="J47" s="19">
        <v>2025</v>
      </c>
      <c r="K47" s="33">
        <v>143944</v>
      </c>
      <c r="L47" s="19">
        <v>63558</v>
      </c>
      <c r="M47" s="59">
        <v>29</v>
      </c>
      <c r="N47" s="46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24"/>
    </row>
    <row r="48" spans="1:38" ht="16.5" customHeight="1">
      <c r="A48" s="18" t="s">
        <v>51</v>
      </c>
      <c r="B48" s="82" t="s">
        <v>78</v>
      </c>
      <c r="C48" s="113">
        <v>32</v>
      </c>
      <c r="D48" s="113">
        <v>565167</v>
      </c>
      <c r="E48" s="19">
        <v>21040</v>
      </c>
      <c r="F48" s="98">
        <v>12690</v>
      </c>
      <c r="G48" s="19">
        <v>151959</v>
      </c>
      <c r="H48" s="19">
        <v>86511</v>
      </c>
      <c r="I48" s="19">
        <v>0</v>
      </c>
      <c r="J48" s="19">
        <v>0</v>
      </c>
      <c r="K48" s="33">
        <v>304709</v>
      </c>
      <c r="L48" s="19">
        <v>174431</v>
      </c>
      <c r="M48" s="59">
        <v>63</v>
      </c>
      <c r="N48" s="46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24"/>
    </row>
    <row r="49" spans="1:29" s="27" customFormat="1" ht="16.5" customHeight="1">
      <c r="A49" s="12"/>
      <c r="B49" s="111" t="s">
        <v>56</v>
      </c>
      <c r="C49" s="114">
        <f>C10+C25+C39+C12</f>
        <v>1280</v>
      </c>
      <c r="D49" s="114">
        <f t="shared" ref="D49:M49" si="3">D10+D25+D39+D12</f>
        <v>14790068</v>
      </c>
      <c r="E49" s="112">
        <f t="shared" si="3"/>
        <v>639980</v>
      </c>
      <c r="F49" s="97">
        <f>F10+F25+F39+F12</f>
        <v>351542</v>
      </c>
      <c r="G49" s="11">
        <f t="shared" si="3"/>
        <v>5541645</v>
      </c>
      <c r="H49" s="11">
        <f t="shared" si="3"/>
        <v>3348281</v>
      </c>
      <c r="I49" s="11">
        <f t="shared" si="3"/>
        <v>1094272</v>
      </c>
      <c r="J49" s="11">
        <f t="shared" si="3"/>
        <v>1200063</v>
      </c>
      <c r="K49" s="11">
        <f t="shared" si="3"/>
        <v>7827834</v>
      </c>
      <c r="L49" s="11">
        <f t="shared" si="3"/>
        <v>4569157</v>
      </c>
      <c r="M49" s="11">
        <f t="shared" si="3"/>
        <v>2192</v>
      </c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26"/>
      <c r="AC49" s="35"/>
    </row>
    <row r="50" spans="1:29" ht="15.75">
      <c r="A50" s="2"/>
      <c r="C50" s="109"/>
      <c r="D50" s="110"/>
      <c r="E50" s="65"/>
      <c r="F50" s="101"/>
      <c r="G50" s="61"/>
      <c r="H50" s="62"/>
      <c r="I50" s="62"/>
      <c r="J50" s="64"/>
      <c r="K50" s="63"/>
      <c r="L50" s="6"/>
      <c r="M50" s="7"/>
      <c r="N50" s="2"/>
    </row>
    <row r="51" spans="1:29">
      <c r="B51" s="16" t="s">
        <v>89</v>
      </c>
      <c r="C51" s="48"/>
      <c r="D51" s="49"/>
      <c r="E51" s="49"/>
      <c r="F51" s="108"/>
      <c r="G51" s="5"/>
      <c r="H51" s="3"/>
      <c r="I51" s="34"/>
      <c r="J51" s="34"/>
      <c r="K51" s="3"/>
      <c r="L51" s="3"/>
      <c r="M51" s="83"/>
    </row>
    <row r="52" spans="1:29">
      <c r="B52" s="16" t="s">
        <v>87</v>
      </c>
      <c r="C52" s="16"/>
      <c r="D52" s="16"/>
      <c r="E52" s="104"/>
      <c r="F52" s="108"/>
      <c r="G52" s="5"/>
      <c r="H52" s="4"/>
      <c r="I52" s="4"/>
      <c r="J52" s="4"/>
      <c r="K52" s="3"/>
      <c r="L52" s="3"/>
    </row>
    <row r="53" spans="1:29">
      <c r="B53" s="16" t="s">
        <v>84</v>
      </c>
      <c r="C53" s="16"/>
      <c r="D53" s="50"/>
      <c r="E53" s="107"/>
      <c r="F53" s="108"/>
      <c r="G53" s="14"/>
      <c r="H53" s="15"/>
      <c r="I53" s="4"/>
      <c r="J53" s="4"/>
      <c r="K53" s="4"/>
      <c r="L53" s="4"/>
    </row>
    <row r="54" spans="1:29">
      <c r="E54" s="1"/>
      <c r="F54" s="102"/>
      <c r="J54" s="66"/>
    </row>
    <row r="55" spans="1:29">
      <c r="E55" s="1"/>
      <c r="F55" s="102"/>
    </row>
    <row r="56" spans="1:29">
      <c r="E56" s="1"/>
      <c r="F56" s="102"/>
    </row>
    <row r="57" spans="1:29">
      <c r="E57" s="1"/>
      <c r="F57" s="102"/>
    </row>
    <row r="58" spans="1:29">
      <c r="E58" s="1"/>
      <c r="F58" s="102"/>
    </row>
    <row r="59" spans="1:29">
      <c r="E59" s="1"/>
      <c r="F59" s="102"/>
    </row>
    <row r="60" spans="1:29">
      <c r="E60" s="1"/>
      <c r="F60" s="102"/>
    </row>
    <row r="61" spans="1:29">
      <c r="E61" s="1"/>
      <c r="F61" s="102"/>
    </row>
    <row r="62" spans="1:29">
      <c r="E62" s="1"/>
      <c r="F62" s="102"/>
    </row>
    <row r="63" spans="1:29">
      <c r="E63" s="1"/>
      <c r="F63" s="102"/>
    </row>
    <row r="64" spans="1:29">
      <c r="E64" s="1"/>
      <c r="F64" s="102"/>
    </row>
    <row r="65" spans="5:6">
      <c r="E65" s="1"/>
      <c r="F65" s="102"/>
    </row>
    <row r="66" spans="5:6">
      <c r="E66" s="1"/>
      <c r="F66" s="102"/>
    </row>
    <row r="67" spans="5:6">
      <c r="E67" s="1"/>
      <c r="F67" s="102"/>
    </row>
    <row r="68" spans="5:6">
      <c r="E68" s="1"/>
      <c r="F68" s="102"/>
    </row>
    <row r="69" spans="5:6">
      <c r="E69" s="1"/>
      <c r="F69" s="102"/>
    </row>
    <row r="70" spans="5:6">
      <c r="E70" s="1"/>
      <c r="F70" s="102"/>
    </row>
    <row r="71" spans="5:6">
      <c r="E71" s="1"/>
      <c r="F71" s="102"/>
    </row>
    <row r="72" spans="5:6">
      <c r="E72" s="1"/>
      <c r="F72" s="102"/>
    </row>
    <row r="73" spans="5:6">
      <c r="E73" s="1"/>
      <c r="F73" s="102"/>
    </row>
    <row r="74" spans="5:6">
      <c r="E74" s="1"/>
      <c r="F74" s="102"/>
    </row>
    <row r="75" spans="5:6">
      <c r="E75" s="1"/>
      <c r="F75" s="102"/>
    </row>
    <row r="76" spans="5:6">
      <c r="E76" s="1"/>
      <c r="F76" s="102"/>
    </row>
    <row r="77" spans="5:6">
      <c r="E77" s="1"/>
      <c r="F77" s="102"/>
    </row>
    <row r="78" spans="5:6">
      <c r="E78" s="1"/>
      <c r="F78" s="102"/>
    </row>
    <row r="79" spans="5:6">
      <c r="E79" s="1"/>
      <c r="F79" s="102"/>
    </row>
    <row r="80" spans="5:6">
      <c r="E80" s="1"/>
      <c r="F80" s="102"/>
    </row>
    <row r="81" spans="5:6">
      <c r="E81" s="1"/>
      <c r="F81" s="102"/>
    </row>
    <row r="82" spans="5:6">
      <c r="E82" s="1"/>
      <c r="F82" s="102"/>
    </row>
    <row r="83" spans="5:6">
      <c r="E83" s="1"/>
      <c r="F83" s="102"/>
    </row>
    <row r="84" spans="5:6">
      <c r="E84" s="1"/>
      <c r="F84" s="102"/>
    </row>
    <row r="85" spans="5:6">
      <c r="E85" s="1"/>
      <c r="F85" s="102"/>
    </row>
    <row r="86" spans="5:6">
      <c r="E86" s="1"/>
      <c r="F86" s="102"/>
    </row>
    <row r="87" spans="5:6">
      <c r="E87" s="1"/>
      <c r="F87" s="102"/>
    </row>
    <row r="88" spans="5:6">
      <c r="E88" s="1"/>
      <c r="F88" s="102"/>
    </row>
    <row r="89" spans="5:6">
      <c r="E89" s="1"/>
      <c r="F89" s="102"/>
    </row>
    <row r="90" spans="5:6">
      <c r="E90" s="1"/>
      <c r="F90" s="102"/>
    </row>
    <row r="91" spans="5:6">
      <c r="E91" s="1"/>
      <c r="F91" s="102"/>
    </row>
    <row r="92" spans="5:6">
      <c r="E92" s="1"/>
      <c r="F92" s="102"/>
    </row>
    <row r="93" spans="5:6">
      <c r="E93" s="1"/>
      <c r="F93" s="102"/>
    </row>
    <row r="94" spans="5:6">
      <c r="E94" s="1"/>
      <c r="F94" s="102"/>
    </row>
    <row r="95" spans="5:6">
      <c r="E95" s="1"/>
      <c r="F95" s="102"/>
    </row>
    <row r="96" spans="5:6">
      <c r="E96" s="1"/>
      <c r="F96" s="102"/>
    </row>
    <row r="97" spans="5:6">
      <c r="E97" s="1"/>
      <c r="F97" s="102"/>
    </row>
    <row r="98" spans="5:6">
      <c r="E98" s="1"/>
      <c r="F98" s="102"/>
    </row>
    <row r="99" spans="5:6">
      <c r="E99" s="1"/>
      <c r="F99" s="102"/>
    </row>
    <row r="100" spans="5:6">
      <c r="E100" s="1"/>
      <c r="F100" s="102"/>
    </row>
    <row r="101" spans="5:6">
      <c r="E101" s="1"/>
      <c r="F101" s="102"/>
    </row>
    <row r="102" spans="5:6">
      <c r="E102" s="1"/>
      <c r="F102" s="102"/>
    </row>
    <row r="103" spans="5:6">
      <c r="E103" s="1"/>
      <c r="F103" s="102"/>
    </row>
    <row r="104" spans="5:6">
      <c r="E104" s="1"/>
      <c r="F104" s="102"/>
    </row>
    <row r="105" spans="5:6">
      <c r="E105" s="1"/>
      <c r="F105" s="102"/>
    </row>
    <row r="106" spans="5:6">
      <c r="E106" s="1"/>
      <c r="F106" s="102"/>
    </row>
    <row r="107" spans="5:6">
      <c r="E107" s="1"/>
      <c r="F107" s="102"/>
    </row>
    <row r="108" spans="5:6">
      <c r="E108" s="1"/>
      <c r="F108" s="102"/>
    </row>
    <row r="109" spans="5:6">
      <c r="E109" s="1"/>
      <c r="F109" s="102"/>
    </row>
    <row r="110" spans="5:6">
      <c r="E110" s="1"/>
      <c r="F110" s="102"/>
    </row>
    <row r="111" spans="5:6">
      <c r="E111" s="1"/>
      <c r="F111" s="102"/>
    </row>
    <row r="112" spans="5:6">
      <c r="E112" s="1"/>
      <c r="F112" s="102"/>
    </row>
    <row r="113" spans="5:6">
      <c r="E113" s="1"/>
      <c r="F113" s="102"/>
    </row>
    <row r="114" spans="5:6">
      <c r="E114" s="1"/>
      <c r="F114" s="102"/>
    </row>
    <row r="115" spans="5:6">
      <c r="E115" s="1"/>
      <c r="F115" s="102"/>
    </row>
    <row r="116" spans="5:6">
      <c r="E116" s="1"/>
      <c r="F116" s="102"/>
    </row>
    <row r="117" spans="5:6">
      <c r="E117" s="1"/>
      <c r="F117" s="102"/>
    </row>
    <row r="118" spans="5:6">
      <c r="E118" s="1"/>
      <c r="F118" s="102"/>
    </row>
    <row r="119" spans="5:6">
      <c r="E119" s="1"/>
      <c r="F119" s="102"/>
    </row>
    <row r="120" spans="5:6">
      <c r="E120" s="1"/>
      <c r="F120" s="102"/>
    </row>
    <row r="121" spans="5:6">
      <c r="E121" s="1"/>
      <c r="F121" s="102"/>
    </row>
    <row r="122" spans="5:6">
      <c r="E122" s="1"/>
      <c r="F122" s="102"/>
    </row>
    <row r="123" spans="5:6">
      <c r="E123" s="1"/>
      <c r="F123" s="102"/>
    </row>
    <row r="124" spans="5:6">
      <c r="E124" s="1"/>
      <c r="F124" s="102"/>
    </row>
    <row r="125" spans="5:6">
      <c r="E125" s="1"/>
      <c r="F125" s="102"/>
    </row>
    <row r="126" spans="5:6">
      <c r="E126" s="1"/>
      <c r="F126" s="102"/>
    </row>
    <row r="127" spans="5:6">
      <c r="E127" s="1"/>
      <c r="F127" s="102"/>
    </row>
    <row r="128" spans="5:6">
      <c r="E128" s="1"/>
      <c r="F128" s="102"/>
    </row>
    <row r="129" spans="5:6">
      <c r="E129" s="1"/>
      <c r="F129" s="102"/>
    </row>
    <row r="130" spans="5:6">
      <c r="E130" s="1"/>
      <c r="F130" s="102"/>
    </row>
    <row r="131" spans="5:6">
      <c r="E131" s="1"/>
      <c r="F131" s="102"/>
    </row>
    <row r="132" spans="5:6">
      <c r="E132" s="1"/>
      <c r="F132" s="102"/>
    </row>
    <row r="133" spans="5:6">
      <c r="E133" s="1"/>
      <c r="F133" s="102"/>
    </row>
    <row r="134" spans="5:6">
      <c r="E134" s="1"/>
      <c r="F134" s="102"/>
    </row>
    <row r="135" spans="5:6">
      <c r="E135" s="1"/>
      <c r="F135" s="102"/>
    </row>
    <row r="136" spans="5:6">
      <c r="E136" s="1"/>
      <c r="F136" s="102"/>
    </row>
    <row r="137" spans="5:6">
      <c r="E137" s="1"/>
      <c r="F137" s="102"/>
    </row>
    <row r="138" spans="5:6">
      <c r="E138" s="1"/>
      <c r="F138" s="102"/>
    </row>
    <row r="139" spans="5:6">
      <c r="E139" s="1"/>
      <c r="F139" s="102"/>
    </row>
    <row r="140" spans="5:6">
      <c r="E140" s="1"/>
      <c r="F140" s="102"/>
    </row>
    <row r="141" spans="5:6">
      <c r="E141" s="1"/>
      <c r="F141" s="102"/>
    </row>
    <row r="142" spans="5:6">
      <c r="E142" s="1"/>
      <c r="F142" s="102"/>
    </row>
    <row r="143" spans="5:6">
      <c r="E143" s="1"/>
      <c r="F143" s="102"/>
    </row>
    <row r="144" spans="5:6">
      <c r="E144" s="1"/>
      <c r="F144" s="102"/>
    </row>
    <row r="145" spans="5:6">
      <c r="E145" s="1"/>
      <c r="F145" s="102"/>
    </row>
    <row r="146" spans="5:6">
      <c r="E146" s="1"/>
      <c r="F146" s="102"/>
    </row>
    <row r="147" spans="5:6">
      <c r="E147" s="1"/>
      <c r="F147" s="102"/>
    </row>
    <row r="148" spans="5:6">
      <c r="E148" s="1"/>
      <c r="F148" s="102"/>
    </row>
    <row r="149" spans="5:6">
      <c r="E149" s="1"/>
      <c r="F149" s="102"/>
    </row>
    <row r="150" spans="5:6">
      <c r="E150" s="1"/>
      <c r="F150" s="102"/>
    </row>
    <row r="151" spans="5:6">
      <c r="E151" s="1"/>
      <c r="F151" s="102"/>
    </row>
    <row r="152" spans="5:6">
      <c r="E152" s="1"/>
      <c r="F152" s="102"/>
    </row>
    <row r="153" spans="5:6">
      <c r="E153" s="1"/>
      <c r="F153" s="102"/>
    </row>
    <row r="154" spans="5:6">
      <c r="E154" s="1"/>
      <c r="F154" s="102"/>
    </row>
    <row r="155" spans="5:6">
      <c r="E155" s="1"/>
      <c r="F155" s="102"/>
    </row>
    <row r="156" spans="5:6">
      <c r="E156" s="1"/>
      <c r="F156" s="102"/>
    </row>
    <row r="157" spans="5:6">
      <c r="E157" s="1"/>
      <c r="F157" s="102"/>
    </row>
    <row r="158" spans="5:6">
      <c r="E158" s="1"/>
      <c r="F158" s="102"/>
    </row>
    <row r="159" spans="5:6">
      <c r="E159" s="1"/>
      <c r="F159" s="102"/>
    </row>
    <row r="160" spans="5:6">
      <c r="E160" s="1"/>
      <c r="F160" s="102"/>
    </row>
    <row r="161" spans="5:6">
      <c r="E161" s="1"/>
      <c r="F161" s="102"/>
    </row>
    <row r="162" spans="5:6">
      <c r="E162" s="1"/>
      <c r="F162" s="102"/>
    </row>
    <row r="163" spans="5:6">
      <c r="E163" s="1"/>
      <c r="F163" s="102"/>
    </row>
    <row r="164" spans="5:6">
      <c r="E164" s="1"/>
      <c r="F164" s="102"/>
    </row>
    <row r="165" spans="5:6">
      <c r="E165" s="1"/>
      <c r="F165" s="102"/>
    </row>
    <row r="166" spans="5:6">
      <c r="E166" s="1"/>
      <c r="F166" s="102"/>
    </row>
    <row r="167" spans="5:6">
      <c r="E167" s="1"/>
      <c r="F167" s="102"/>
    </row>
    <row r="168" spans="5:6">
      <c r="E168" s="1"/>
      <c r="F168" s="102"/>
    </row>
    <row r="169" spans="5:6">
      <c r="E169" s="1"/>
      <c r="F169" s="102"/>
    </row>
    <row r="170" spans="5:6">
      <c r="E170" s="1"/>
      <c r="F170" s="102"/>
    </row>
    <row r="171" spans="5:6">
      <c r="E171" s="1"/>
      <c r="F171" s="102"/>
    </row>
    <row r="172" spans="5:6">
      <c r="E172" s="1"/>
      <c r="F172" s="102"/>
    </row>
    <row r="173" spans="5:6">
      <c r="E173" s="1"/>
      <c r="F173" s="102"/>
    </row>
    <row r="174" spans="5:6">
      <c r="E174" s="1"/>
      <c r="F174" s="102"/>
    </row>
    <row r="175" spans="5:6">
      <c r="E175" s="1"/>
      <c r="F175" s="102"/>
    </row>
    <row r="176" spans="5:6">
      <c r="E176" s="1"/>
      <c r="F176" s="102"/>
    </row>
    <row r="177" spans="5:6">
      <c r="E177" s="1"/>
      <c r="F177" s="102"/>
    </row>
    <row r="178" spans="5:6">
      <c r="E178" s="1"/>
      <c r="F178" s="102"/>
    </row>
    <row r="179" spans="5:6">
      <c r="E179" s="1"/>
      <c r="F179" s="102"/>
    </row>
    <row r="180" spans="5:6">
      <c r="E180" s="1"/>
      <c r="F180" s="102"/>
    </row>
    <row r="181" spans="5:6">
      <c r="E181" s="1"/>
      <c r="F181" s="102"/>
    </row>
    <row r="182" spans="5:6">
      <c r="E182" s="1"/>
      <c r="F182" s="102"/>
    </row>
    <row r="183" spans="5:6">
      <c r="E183" s="1"/>
      <c r="F183" s="102"/>
    </row>
    <row r="184" spans="5:6">
      <c r="E184" s="1"/>
      <c r="F184" s="102"/>
    </row>
    <row r="185" spans="5:6">
      <c r="E185" s="1"/>
      <c r="F185" s="102"/>
    </row>
    <row r="186" spans="5:6">
      <c r="E186" s="1"/>
      <c r="F186" s="102"/>
    </row>
    <row r="187" spans="5:6">
      <c r="E187" s="1"/>
      <c r="F187" s="102"/>
    </row>
    <row r="188" spans="5:6">
      <c r="E188" s="1"/>
      <c r="F188" s="102"/>
    </row>
    <row r="189" spans="5:6">
      <c r="E189" s="1"/>
      <c r="F189" s="102"/>
    </row>
    <row r="190" spans="5:6">
      <c r="E190" s="1"/>
      <c r="F190" s="102"/>
    </row>
    <row r="191" spans="5:6">
      <c r="E191" s="1"/>
      <c r="F191" s="102"/>
    </row>
    <row r="192" spans="5:6">
      <c r="E192" s="1"/>
      <c r="F192" s="102"/>
    </row>
    <row r="193" spans="5:6">
      <c r="E193" s="1"/>
      <c r="F193" s="102"/>
    </row>
    <row r="194" spans="5:6">
      <c r="E194" s="1"/>
      <c r="F194" s="102"/>
    </row>
    <row r="195" spans="5:6">
      <c r="E195" s="1"/>
      <c r="F195" s="102"/>
    </row>
    <row r="196" spans="5:6">
      <c r="E196" s="1"/>
      <c r="F196" s="102"/>
    </row>
    <row r="197" spans="5:6">
      <c r="E197" s="1"/>
      <c r="F197" s="102"/>
    </row>
    <row r="198" spans="5:6">
      <c r="E198" s="1"/>
      <c r="F198" s="102"/>
    </row>
    <row r="199" spans="5:6">
      <c r="E199" s="1"/>
      <c r="F199" s="102"/>
    </row>
    <row r="200" spans="5:6">
      <c r="E200" s="1"/>
      <c r="F200" s="102"/>
    </row>
    <row r="201" spans="5:6">
      <c r="E201" s="1"/>
      <c r="F201" s="102"/>
    </row>
    <row r="202" spans="5:6">
      <c r="E202" s="1"/>
      <c r="F202" s="102"/>
    </row>
    <row r="203" spans="5:6">
      <c r="E203" s="1"/>
      <c r="F203" s="102"/>
    </row>
    <row r="204" spans="5:6">
      <c r="E204" s="1"/>
      <c r="F204" s="102"/>
    </row>
    <row r="205" spans="5:6">
      <c r="E205" s="1"/>
      <c r="F205" s="102"/>
    </row>
    <row r="206" spans="5:6">
      <c r="E206" s="1"/>
      <c r="F206" s="102"/>
    </row>
    <row r="207" spans="5:6">
      <c r="E207" s="1"/>
      <c r="F207" s="102"/>
    </row>
    <row r="208" spans="5:6">
      <c r="E208" s="1"/>
      <c r="F208" s="102"/>
    </row>
    <row r="209" spans="5:6">
      <c r="E209" s="1"/>
      <c r="F209" s="102"/>
    </row>
    <row r="210" spans="5:6">
      <c r="E210" s="1"/>
      <c r="F210" s="102"/>
    </row>
    <row r="211" spans="5:6">
      <c r="E211" s="1"/>
      <c r="F211" s="102"/>
    </row>
    <row r="212" spans="5:6">
      <c r="E212" s="1"/>
      <c r="F212" s="102"/>
    </row>
    <row r="213" spans="5:6">
      <c r="E213" s="1"/>
      <c r="F213" s="102"/>
    </row>
    <row r="214" spans="5:6">
      <c r="E214" s="1"/>
      <c r="F214" s="102"/>
    </row>
    <row r="215" spans="5:6">
      <c r="E215" s="1"/>
      <c r="F215" s="102"/>
    </row>
    <row r="216" spans="5:6">
      <c r="E216" s="1"/>
      <c r="F216" s="102"/>
    </row>
    <row r="217" spans="5:6">
      <c r="E217" s="1"/>
      <c r="F217" s="102"/>
    </row>
    <row r="218" spans="5:6">
      <c r="E218" s="1"/>
      <c r="F218" s="102"/>
    </row>
    <row r="219" spans="5:6">
      <c r="E219" s="1"/>
      <c r="F219" s="102"/>
    </row>
    <row r="220" spans="5:6">
      <c r="E220" s="1"/>
      <c r="F220" s="102"/>
    </row>
    <row r="221" spans="5:6">
      <c r="E221" s="1"/>
      <c r="F221" s="102"/>
    </row>
    <row r="222" spans="5:6">
      <c r="E222" s="1"/>
      <c r="F222" s="102"/>
    </row>
    <row r="223" spans="5:6">
      <c r="E223" s="1"/>
      <c r="F223" s="102"/>
    </row>
    <row r="224" spans="5:6">
      <c r="E224" s="1"/>
      <c r="F224" s="102"/>
    </row>
    <row r="225" spans="5:6">
      <c r="E225" s="1"/>
      <c r="F225" s="102"/>
    </row>
    <row r="226" spans="5:6">
      <c r="E226" s="1"/>
      <c r="F226" s="102"/>
    </row>
    <row r="227" spans="5:6">
      <c r="E227" s="1"/>
      <c r="F227" s="102"/>
    </row>
    <row r="228" spans="5:6">
      <c r="E228" s="1"/>
      <c r="F228" s="102"/>
    </row>
    <row r="229" spans="5:6">
      <c r="E229" s="1"/>
      <c r="F229" s="102"/>
    </row>
    <row r="230" spans="5:6">
      <c r="E230" s="1"/>
      <c r="F230" s="102"/>
    </row>
    <row r="231" spans="5:6">
      <c r="E231" s="1"/>
      <c r="F231" s="102"/>
    </row>
    <row r="232" spans="5:6">
      <c r="E232" s="1"/>
      <c r="F232" s="102"/>
    </row>
    <row r="233" spans="5:6">
      <c r="E233" s="1"/>
      <c r="F233" s="102"/>
    </row>
    <row r="234" spans="5:6">
      <c r="E234" s="1"/>
      <c r="F234" s="102"/>
    </row>
    <row r="235" spans="5:6">
      <c r="E235" s="1"/>
      <c r="F235" s="102"/>
    </row>
    <row r="236" spans="5:6">
      <c r="E236" s="1"/>
      <c r="F236" s="102"/>
    </row>
    <row r="237" spans="5:6">
      <c r="E237" s="1"/>
      <c r="F237" s="102"/>
    </row>
    <row r="238" spans="5:6">
      <c r="E238" s="1"/>
      <c r="F238" s="102"/>
    </row>
    <row r="239" spans="5:6">
      <c r="E239" s="1"/>
      <c r="F239" s="102"/>
    </row>
    <row r="240" spans="5:6">
      <c r="E240" s="1"/>
      <c r="F240" s="102"/>
    </row>
    <row r="241" spans="5:6">
      <c r="E241" s="1"/>
      <c r="F241" s="102"/>
    </row>
    <row r="242" spans="5:6">
      <c r="E242" s="1"/>
      <c r="F242" s="102"/>
    </row>
    <row r="243" spans="5:6">
      <c r="E243" s="1"/>
      <c r="F243" s="102"/>
    </row>
    <row r="244" spans="5:6">
      <c r="E244" s="1"/>
      <c r="F244" s="102"/>
    </row>
    <row r="245" spans="5:6">
      <c r="E245" s="1"/>
      <c r="F245" s="102"/>
    </row>
    <row r="246" spans="5:6">
      <c r="E246" s="1"/>
      <c r="F246" s="102"/>
    </row>
    <row r="247" spans="5:6">
      <c r="E247" s="1"/>
      <c r="F247" s="102"/>
    </row>
    <row r="248" spans="5:6">
      <c r="E248" s="1"/>
      <c r="F248" s="102"/>
    </row>
    <row r="249" spans="5:6">
      <c r="E249" s="1"/>
      <c r="F249" s="102"/>
    </row>
    <row r="250" spans="5:6">
      <c r="E250" s="1"/>
      <c r="F250" s="102"/>
    </row>
    <row r="251" spans="5:6">
      <c r="E251" s="1"/>
      <c r="F251" s="102"/>
    </row>
    <row r="252" spans="5:6">
      <c r="E252" s="1"/>
      <c r="F252" s="102"/>
    </row>
    <row r="253" spans="5:6">
      <c r="E253" s="1"/>
      <c r="F253" s="102"/>
    </row>
    <row r="254" spans="5:6">
      <c r="E254" s="1"/>
      <c r="F254" s="102"/>
    </row>
    <row r="255" spans="5:6">
      <c r="E255" s="1"/>
      <c r="F255" s="102"/>
    </row>
    <row r="256" spans="5:6">
      <c r="E256" s="1"/>
      <c r="F256" s="102"/>
    </row>
    <row r="257" spans="5:6">
      <c r="E257" s="1"/>
      <c r="F257" s="102"/>
    </row>
    <row r="258" spans="5:6">
      <c r="E258" s="1"/>
      <c r="F258" s="102"/>
    </row>
    <row r="259" spans="5:6">
      <c r="E259" s="1"/>
      <c r="F259" s="102"/>
    </row>
    <row r="260" spans="5:6">
      <c r="E260" s="1"/>
      <c r="F260" s="102"/>
    </row>
    <row r="261" spans="5:6">
      <c r="E261" s="1"/>
      <c r="F261" s="102"/>
    </row>
    <row r="262" spans="5:6">
      <c r="E262" s="1"/>
      <c r="F262" s="102"/>
    </row>
    <row r="263" spans="5:6">
      <c r="E263" s="1"/>
      <c r="F263" s="102"/>
    </row>
    <row r="264" spans="5:6">
      <c r="E264" s="1"/>
      <c r="F264" s="102"/>
    </row>
    <row r="265" spans="5:6">
      <c r="E265" s="1"/>
      <c r="F265" s="102"/>
    </row>
    <row r="266" spans="5:6">
      <c r="E266" s="1"/>
      <c r="F266" s="102"/>
    </row>
    <row r="267" spans="5:6">
      <c r="E267" s="1"/>
      <c r="F267" s="102"/>
    </row>
    <row r="268" spans="5:6">
      <c r="E268" s="1"/>
      <c r="F268" s="102"/>
    </row>
    <row r="269" spans="5:6">
      <c r="E269" s="1"/>
      <c r="F269" s="102"/>
    </row>
    <row r="270" spans="5:6">
      <c r="E270" s="1"/>
      <c r="F270" s="102"/>
    </row>
    <row r="271" spans="5:6">
      <c r="E271" s="1"/>
      <c r="F271" s="102"/>
    </row>
    <row r="272" spans="5:6">
      <c r="E272" s="1"/>
      <c r="F272" s="102"/>
    </row>
    <row r="273" spans="5:6">
      <c r="E273" s="1"/>
      <c r="F273" s="102"/>
    </row>
    <row r="274" spans="5:6">
      <c r="E274" s="1"/>
      <c r="F274" s="102"/>
    </row>
    <row r="275" spans="5:6">
      <c r="E275" s="1"/>
      <c r="F275" s="102"/>
    </row>
    <row r="276" spans="5:6">
      <c r="E276" s="1"/>
      <c r="F276" s="102"/>
    </row>
    <row r="277" spans="5:6">
      <c r="E277" s="1"/>
      <c r="F277" s="102"/>
    </row>
    <row r="278" spans="5:6">
      <c r="E278" s="1"/>
      <c r="F278" s="102"/>
    </row>
    <row r="279" spans="5:6">
      <c r="E279" s="1"/>
      <c r="F279" s="102"/>
    </row>
    <row r="280" spans="5:6">
      <c r="E280" s="1"/>
      <c r="F280" s="102"/>
    </row>
    <row r="281" spans="5:6">
      <c r="E281" s="1"/>
      <c r="F281" s="102"/>
    </row>
    <row r="282" spans="5:6">
      <c r="E282" s="1"/>
      <c r="F282" s="102"/>
    </row>
    <row r="283" spans="5:6">
      <c r="E283" s="1"/>
      <c r="F283" s="102"/>
    </row>
    <row r="284" spans="5:6">
      <c r="E284" s="1"/>
      <c r="F284" s="102"/>
    </row>
    <row r="285" spans="5:6">
      <c r="E285" s="1"/>
      <c r="F285" s="102"/>
    </row>
    <row r="286" spans="5:6">
      <c r="E286" s="1"/>
      <c r="F286" s="102"/>
    </row>
    <row r="287" spans="5:6">
      <c r="E287" s="1"/>
      <c r="F287" s="102"/>
    </row>
    <row r="288" spans="5:6">
      <c r="E288" s="1"/>
      <c r="F288" s="102"/>
    </row>
    <row r="289" spans="5:6">
      <c r="E289" s="1"/>
      <c r="F289" s="102"/>
    </row>
    <row r="290" spans="5:6">
      <c r="E290" s="1"/>
      <c r="F290" s="102"/>
    </row>
    <row r="291" spans="5:6">
      <c r="E291" s="1"/>
      <c r="F291" s="102"/>
    </row>
    <row r="292" spans="5:6">
      <c r="E292" s="1"/>
      <c r="F292" s="102"/>
    </row>
    <row r="293" spans="5:6">
      <c r="E293" s="1"/>
      <c r="F293" s="102"/>
    </row>
    <row r="294" spans="5:6">
      <c r="E294" s="1"/>
      <c r="F294" s="102"/>
    </row>
    <row r="295" spans="5:6">
      <c r="E295" s="1"/>
      <c r="F295" s="102"/>
    </row>
    <row r="296" spans="5:6">
      <c r="E296" s="1"/>
      <c r="F296" s="102"/>
    </row>
    <row r="297" spans="5:6">
      <c r="E297" s="1"/>
      <c r="F297" s="102"/>
    </row>
    <row r="298" spans="5:6">
      <c r="E298" s="1"/>
      <c r="F298" s="102"/>
    </row>
    <row r="299" spans="5:6">
      <c r="E299" s="1"/>
      <c r="F299" s="102"/>
    </row>
    <row r="300" spans="5:6">
      <c r="E300" s="1"/>
      <c r="F300" s="102"/>
    </row>
    <row r="301" spans="5:6">
      <c r="E301" s="1"/>
      <c r="F301" s="102"/>
    </row>
    <row r="302" spans="5:6">
      <c r="E302" s="1"/>
      <c r="F302" s="102"/>
    </row>
    <row r="303" spans="5:6">
      <c r="E303" s="1"/>
      <c r="F303" s="102"/>
    </row>
    <row r="304" spans="5:6">
      <c r="E304" s="1"/>
      <c r="F304" s="102"/>
    </row>
    <row r="305" spans="5:6">
      <c r="E305" s="1"/>
      <c r="F305" s="102"/>
    </row>
    <row r="306" spans="5:6">
      <c r="E306" s="1"/>
      <c r="F306" s="102"/>
    </row>
    <row r="307" spans="5:6">
      <c r="E307" s="1"/>
      <c r="F307" s="102"/>
    </row>
    <row r="308" spans="5:6">
      <c r="E308" s="1"/>
      <c r="F308" s="102"/>
    </row>
    <row r="309" spans="5:6">
      <c r="E309" s="1"/>
      <c r="F309" s="102"/>
    </row>
    <row r="310" spans="5:6">
      <c r="E310" s="1"/>
      <c r="F310" s="102"/>
    </row>
    <row r="311" spans="5:6">
      <c r="E311" s="1"/>
      <c r="F311" s="102"/>
    </row>
    <row r="312" spans="5:6">
      <c r="E312" s="1"/>
      <c r="F312" s="102"/>
    </row>
    <row r="313" spans="5:6">
      <c r="E313" s="1"/>
      <c r="F313" s="102"/>
    </row>
    <row r="314" spans="5:6">
      <c r="F314" s="102"/>
    </row>
    <row r="315" spans="5:6">
      <c r="F315" s="102"/>
    </row>
    <row r="316" spans="5:6">
      <c r="F316" s="102"/>
    </row>
    <row r="317" spans="5:6">
      <c r="F317" s="102"/>
    </row>
    <row r="318" spans="5:6">
      <c r="F318" s="102"/>
    </row>
    <row r="319" spans="5:6">
      <c r="F319" s="102"/>
    </row>
    <row r="320" spans="5:6">
      <c r="F320" s="102"/>
    </row>
    <row r="321" spans="6:6">
      <c r="F321" s="102"/>
    </row>
    <row r="322" spans="6:6">
      <c r="F322" s="102"/>
    </row>
    <row r="323" spans="6:6">
      <c r="F323" s="102"/>
    </row>
    <row r="324" spans="6:6">
      <c r="F324" s="102"/>
    </row>
    <row r="325" spans="6:6">
      <c r="F325" s="102"/>
    </row>
    <row r="326" spans="6:6">
      <c r="F326" s="102"/>
    </row>
    <row r="327" spans="6:6">
      <c r="F327" s="102"/>
    </row>
    <row r="328" spans="6:6">
      <c r="F328" s="102"/>
    </row>
    <row r="329" spans="6:6">
      <c r="F329" s="102"/>
    </row>
    <row r="330" spans="6:6">
      <c r="F330" s="102"/>
    </row>
    <row r="331" spans="6:6">
      <c r="F331" s="102"/>
    </row>
    <row r="332" spans="6:6">
      <c r="F332" s="102"/>
    </row>
    <row r="333" spans="6:6">
      <c r="F333" s="102"/>
    </row>
    <row r="334" spans="6:6">
      <c r="F334" s="102"/>
    </row>
    <row r="335" spans="6:6">
      <c r="F335" s="102"/>
    </row>
    <row r="336" spans="6:6">
      <c r="F336" s="102"/>
    </row>
    <row r="337" spans="6:6">
      <c r="F337" s="102"/>
    </row>
    <row r="338" spans="6:6">
      <c r="F338" s="102"/>
    </row>
    <row r="339" spans="6:6">
      <c r="F339" s="102"/>
    </row>
    <row r="340" spans="6:6">
      <c r="F340" s="102"/>
    </row>
    <row r="341" spans="6:6">
      <c r="F341" s="102"/>
    </row>
    <row r="342" spans="6:6">
      <c r="F342" s="102"/>
    </row>
    <row r="343" spans="6:6">
      <c r="F343" s="102"/>
    </row>
    <row r="344" spans="6:6">
      <c r="F344" s="102"/>
    </row>
    <row r="345" spans="6:6">
      <c r="F345" s="102"/>
    </row>
    <row r="346" spans="6:6">
      <c r="F346" s="102"/>
    </row>
    <row r="347" spans="6:6">
      <c r="F347" s="102"/>
    </row>
    <row r="348" spans="6:6">
      <c r="F348" s="102"/>
    </row>
    <row r="349" spans="6:6">
      <c r="F349" s="102"/>
    </row>
    <row r="350" spans="6:6">
      <c r="F350" s="102"/>
    </row>
    <row r="351" spans="6:6">
      <c r="F351" s="102"/>
    </row>
    <row r="352" spans="6:6">
      <c r="F352" s="102"/>
    </row>
    <row r="353" spans="6:6">
      <c r="F353" s="102"/>
    </row>
    <row r="354" spans="6:6">
      <c r="F354" s="102"/>
    </row>
    <row r="355" spans="6:6">
      <c r="F355" s="102"/>
    </row>
    <row r="356" spans="6:6">
      <c r="F356" s="102"/>
    </row>
    <row r="357" spans="6:6">
      <c r="F357" s="102"/>
    </row>
    <row r="358" spans="6:6">
      <c r="F358" s="102"/>
    </row>
    <row r="359" spans="6:6">
      <c r="F359" s="102"/>
    </row>
    <row r="360" spans="6:6">
      <c r="F360" s="102"/>
    </row>
    <row r="361" spans="6:6">
      <c r="F361" s="102"/>
    </row>
    <row r="362" spans="6:6">
      <c r="F362" s="102"/>
    </row>
    <row r="363" spans="6:6">
      <c r="F363" s="102"/>
    </row>
    <row r="364" spans="6:6">
      <c r="F364" s="102"/>
    </row>
    <row r="365" spans="6:6">
      <c r="F365" s="102"/>
    </row>
    <row r="366" spans="6:6">
      <c r="F366" s="102"/>
    </row>
    <row r="367" spans="6:6">
      <c r="F367" s="102"/>
    </row>
    <row r="368" spans="6:6">
      <c r="F368" s="102"/>
    </row>
    <row r="369" spans="6:6">
      <c r="F369" s="102"/>
    </row>
    <row r="370" spans="6:6">
      <c r="F370" s="102"/>
    </row>
    <row r="371" spans="6:6">
      <c r="F371" s="102"/>
    </row>
    <row r="372" spans="6:6">
      <c r="F372" s="102"/>
    </row>
    <row r="373" spans="6:6">
      <c r="F373" s="102"/>
    </row>
    <row r="374" spans="6:6">
      <c r="F374" s="102"/>
    </row>
    <row r="375" spans="6:6">
      <c r="F375" s="102"/>
    </row>
    <row r="376" spans="6:6">
      <c r="F376" s="102"/>
    </row>
    <row r="377" spans="6:6">
      <c r="F377" s="102"/>
    </row>
    <row r="378" spans="6:6">
      <c r="F378" s="102"/>
    </row>
    <row r="379" spans="6:6">
      <c r="F379" s="102"/>
    </row>
    <row r="380" spans="6:6">
      <c r="F380" s="102"/>
    </row>
    <row r="381" spans="6:6">
      <c r="F381" s="102"/>
    </row>
    <row r="382" spans="6:6">
      <c r="F382" s="102"/>
    </row>
    <row r="383" spans="6:6">
      <c r="F383" s="102"/>
    </row>
    <row r="384" spans="6:6">
      <c r="F384" s="102"/>
    </row>
    <row r="385" spans="6:6">
      <c r="F385" s="102"/>
    </row>
    <row r="386" spans="6:6">
      <c r="F386" s="102"/>
    </row>
    <row r="387" spans="6:6">
      <c r="F387" s="102"/>
    </row>
    <row r="388" spans="6:6">
      <c r="F388" s="102"/>
    </row>
    <row r="389" spans="6:6">
      <c r="F389" s="102"/>
    </row>
    <row r="390" spans="6:6">
      <c r="F390" s="102"/>
    </row>
    <row r="391" spans="6:6">
      <c r="F391" s="102"/>
    </row>
    <row r="392" spans="6:6">
      <c r="F392" s="102"/>
    </row>
    <row r="393" spans="6:6">
      <c r="F393" s="102"/>
    </row>
    <row r="394" spans="6:6">
      <c r="F394" s="102"/>
    </row>
    <row r="395" spans="6:6">
      <c r="F395" s="102"/>
    </row>
    <row r="396" spans="6:6">
      <c r="F396" s="102"/>
    </row>
    <row r="397" spans="6:6">
      <c r="F397" s="102"/>
    </row>
    <row r="398" spans="6:6">
      <c r="F398" s="102"/>
    </row>
    <row r="399" spans="6:6">
      <c r="F399" s="102"/>
    </row>
    <row r="400" spans="6:6">
      <c r="F400" s="102"/>
    </row>
    <row r="401" spans="6:6">
      <c r="F401" s="102"/>
    </row>
    <row r="402" spans="6:6">
      <c r="F402" s="102"/>
    </row>
    <row r="403" spans="6:6">
      <c r="F403" s="102"/>
    </row>
    <row r="404" spans="6:6">
      <c r="F404" s="102"/>
    </row>
    <row r="405" spans="6:6">
      <c r="F405" s="102"/>
    </row>
    <row r="406" spans="6:6">
      <c r="F406" s="102"/>
    </row>
    <row r="407" spans="6:6">
      <c r="F407" s="102"/>
    </row>
    <row r="408" spans="6:6">
      <c r="F408" s="102"/>
    </row>
    <row r="409" spans="6:6">
      <c r="F409" s="102"/>
    </row>
    <row r="410" spans="6:6">
      <c r="F410" s="102"/>
    </row>
    <row r="411" spans="6:6">
      <c r="F411" s="102"/>
    </row>
    <row r="412" spans="6:6">
      <c r="F412" s="102"/>
    </row>
    <row r="413" spans="6:6">
      <c r="F413" s="102"/>
    </row>
    <row r="414" spans="6:6">
      <c r="F414" s="102"/>
    </row>
    <row r="415" spans="6:6">
      <c r="F415" s="102"/>
    </row>
    <row r="416" spans="6:6">
      <c r="F416" s="102"/>
    </row>
    <row r="417" spans="6:6">
      <c r="F417" s="102"/>
    </row>
    <row r="418" spans="6:6">
      <c r="F418" s="102"/>
    </row>
    <row r="419" spans="6:6">
      <c r="F419" s="102"/>
    </row>
    <row r="420" spans="6:6">
      <c r="F420" s="102"/>
    </row>
    <row r="421" spans="6:6">
      <c r="F421" s="102"/>
    </row>
    <row r="422" spans="6:6">
      <c r="F422" s="102"/>
    </row>
    <row r="423" spans="6:6">
      <c r="F423" s="102"/>
    </row>
    <row r="424" spans="6:6">
      <c r="F424" s="102"/>
    </row>
    <row r="425" spans="6:6">
      <c r="F425" s="102"/>
    </row>
    <row r="426" spans="6:6">
      <c r="F426" s="102"/>
    </row>
    <row r="427" spans="6:6">
      <c r="F427" s="102"/>
    </row>
    <row r="428" spans="6:6">
      <c r="F428" s="102"/>
    </row>
    <row r="429" spans="6:6">
      <c r="F429" s="102"/>
    </row>
    <row r="430" spans="6:6">
      <c r="F430" s="102"/>
    </row>
    <row r="431" spans="6:6">
      <c r="F431" s="102"/>
    </row>
    <row r="432" spans="6:6">
      <c r="F432" s="102"/>
    </row>
    <row r="433" spans="6:6">
      <c r="F433" s="102"/>
    </row>
    <row r="434" spans="6:6">
      <c r="F434" s="102"/>
    </row>
    <row r="435" spans="6:6">
      <c r="F435" s="102"/>
    </row>
    <row r="436" spans="6:6">
      <c r="F436" s="102"/>
    </row>
    <row r="437" spans="6:6">
      <c r="F437" s="102"/>
    </row>
    <row r="438" spans="6:6">
      <c r="F438" s="102"/>
    </row>
    <row r="439" spans="6:6">
      <c r="F439" s="102"/>
    </row>
    <row r="440" spans="6:6">
      <c r="F440" s="102"/>
    </row>
    <row r="441" spans="6:6">
      <c r="F441" s="102"/>
    </row>
    <row r="442" spans="6:6">
      <c r="F442" s="102"/>
    </row>
    <row r="443" spans="6:6">
      <c r="F443" s="102"/>
    </row>
    <row r="444" spans="6:6">
      <c r="F444" s="102"/>
    </row>
    <row r="445" spans="6:6">
      <c r="F445" s="102"/>
    </row>
    <row r="446" spans="6:6">
      <c r="F446" s="102"/>
    </row>
    <row r="447" spans="6:6">
      <c r="F447" s="102"/>
    </row>
    <row r="448" spans="6:6">
      <c r="F448" s="102"/>
    </row>
    <row r="449" spans="6:6">
      <c r="F449" s="102"/>
    </row>
    <row r="450" spans="6:6">
      <c r="F450" s="102"/>
    </row>
    <row r="451" spans="6:6">
      <c r="F451" s="102"/>
    </row>
    <row r="452" spans="6:6">
      <c r="F452" s="102"/>
    </row>
    <row r="453" spans="6:6">
      <c r="F453" s="102"/>
    </row>
    <row r="454" spans="6:6">
      <c r="F454" s="102"/>
    </row>
    <row r="455" spans="6:6">
      <c r="F455" s="102"/>
    </row>
    <row r="456" spans="6:6">
      <c r="F456" s="102"/>
    </row>
    <row r="457" spans="6:6">
      <c r="F457" s="102"/>
    </row>
    <row r="458" spans="6:6">
      <c r="F458" s="102"/>
    </row>
    <row r="459" spans="6:6">
      <c r="F459" s="102"/>
    </row>
    <row r="460" spans="6:6">
      <c r="F460" s="102"/>
    </row>
    <row r="461" spans="6:6">
      <c r="F461" s="102"/>
    </row>
    <row r="462" spans="6:6">
      <c r="F462" s="102"/>
    </row>
    <row r="463" spans="6:6">
      <c r="F463" s="102"/>
    </row>
    <row r="464" spans="6:6">
      <c r="F464" s="102"/>
    </row>
    <row r="465" spans="6:6">
      <c r="F465" s="102"/>
    </row>
    <row r="466" spans="6:6">
      <c r="F466" s="102"/>
    </row>
    <row r="467" spans="6:6">
      <c r="F467" s="102"/>
    </row>
    <row r="468" spans="6:6">
      <c r="F468" s="102"/>
    </row>
    <row r="469" spans="6:6">
      <c r="F469" s="102"/>
    </row>
    <row r="470" spans="6:6">
      <c r="F470" s="102"/>
    </row>
    <row r="471" spans="6:6">
      <c r="F471" s="102"/>
    </row>
    <row r="472" spans="6:6">
      <c r="F472" s="102"/>
    </row>
    <row r="473" spans="6:6">
      <c r="F473" s="102"/>
    </row>
    <row r="474" spans="6:6">
      <c r="F474" s="102"/>
    </row>
    <row r="475" spans="6:6">
      <c r="F475" s="102"/>
    </row>
    <row r="476" spans="6:6">
      <c r="F476" s="102"/>
    </row>
    <row r="477" spans="6:6">
      <c r="F477" s="102"/>
    </row>
    <row r="478" spans="6:6">
      <c r="F478" s="102"/>
    </row>
    <row r="479" spans="6:6">
      <c r="F479" s="102"/>
    </row>
    <row r="480" spans="6:6">
      <c r="F480" s="102"/>
    </row>
    <row r="481" spans="6:6">
      <c r="F481" s="102"/>
    </row>
    <row r="482" spans="6:6">
      <c r="F482" s="102"/>
    </row>
    <row r="483" spans="6:6">
      <c r="F483" s="102"/>
    </row>
    <row r="484" spans="6:6">
      <c r="F484" s="102"/>
    </row>
    <row r="485" spans="6:6">
      <c r="F485" s="102"/>
    </row>
    <row r="486" spans="6:6">
      <c r="F486" s="102"/>
    </row>
    <row r="487" spans="6:6">
      <c r="F487" s="102"/>
    </row>
    <row r="488" spans="6:6">
      <c r="F488" s="102"/>
    </row>
    <row r="489" spans="6:6">
      <c r="F489" s="102"/>
    </row>
    <row r="490" spans="6:6">
      <c r="F490" s="102"/>
    </row>
    <row r="491" spans="6:6">
      <c r="F491" s="102"/>
    </row>
    <row r="492" spans="6:6">
      <c r="F492" s="102"/>
    </row>
    <row r="493" spans="6:6">
      <c r="F493" s="102"/>
    </row>
    <row r="494" spans="6:6">
      <c r="F494" s="102"/>
    </row>
    <row r="495" spans="6:6">
      <c r="F495" s="102"/>
    </row>
    <row r="496" spans="6:6">
      <c r="F496" s="102"/>
    </row>
    <row r="497" spans="6:6">
      <c r="F497" s="102"/>
    </row>
    <row r="498" spans="6:6">
      <c r="F498" s="102"/>
    </row>
    <row r="499" spans="6:6">
      <c r="F499" s="102"/>
    </row>
    <row r="500" spans="6:6">
      <c r="F500" s="102"/>
    </row>
    <row r="501" spans="6:6">
      <c r="F501" s="102"/>
    </row>
    <row r="502" spans="6:6">
      <c r="F502" s="102"/>
    </row>
    <row r="503" spans="6:6">
      <c r="F503" s="102"/>
    </row>
    <row r="504" spans="6:6">
      <c r="F504" s="102"/>
    </row>
    <row r="505" spans="6:6">
      <c r="F505" s="102"/>
    </row>
    <row r="506" spans="6:6">
      <c r="F506" s="102"/>
    </row>
    <row r="507" spans="6:6">
      <c r="F507" s="102"/>
    </row>
    <row r="508" spans="6:6">
      <c r="F508" s="102"/>
    </row>
    <row r="509" spans="6:6">
      <c r="F509" s="102"/>
    </row>
    <row r="510" spans="6:6">
      <c r="F510" s="102"/>
    </row>
    <row r="511" spans="6:6">
      <c r="F511" s="102"/>
    </row>
    <row r="512" spans="6:6">
      <c r="F512" s="102"/>
    </row>
    <row r="513" spans="6:6">
      <c r="F513" s="102"/>
    </row>
    <row r="514" spans="6:6">
      <c r="F514" s="102"/>
    </row>
    <row r="515" spans="6:6">
      <c r="F515" s="102"/>
    </row>
    <row r="516" spans="6:6">
      <c r="F516" s="102"/>
    </row>
    <row r="517" spans="6:6">
      <c r="F517" s="102"/>
    </row>
    <row r="518" spans="6:6">
      <c r="F518" s="102"/>
    </row>
    <row r="519" spans="6:6">
      <c r="F519" s="102"/>
    </row>
    <row r="520" spans="6:6">
      <c r="F520" s="102"/>
    </row>
    <row r="521" spans="6:6">
      <c r="F521" s="102"/>
    </row>
    <row r="522" spans="6:6">
      <c r="F522" s="102"/>
    </row>
    <row r="523" spans="6:6">
      <c r="F523" s="102"/>
    </row>
    <row r="524" spans="6:6">
      <c r="F524" s="102"/>
    </row>
    <row r="525" spans="6:6">
      <c r="F525" s="102"/>
    </row>
    <row r="526" spans="6:6">
      <c r="F526" s="102"/>
    </row>
    <row r="527" spans="6:6">
      <c r="F527" s="102"/>
    </row>
    <row r="528" spans="6:6">
      <c r="F528" s="102"/>
    </row>
    <row r="529" spans="6:6">
      <c r="F529" s="102"/>
    </row>
    <row r="530" spans="6:6">
      <c r="F530" s="102"/>
    </row>
    <row r="531" spans="6:6">
      <c r="F531" s="102"/>
    </row>
    <row r="532" spans="6:6">
      <c r="F532" s="102"/>
    </row>
    <row r="533" spans="6:6">
      <c r="F533" s="102"/>
    </row>
    <row r="534" spans="6:6">
      <c r="F534" s="102"/>
    </row>
    <row r="535" spans="6:6">
      <c r="F535" s="102"/>
    </row>
    <row r="536" spans="6:6">
      <c r="F536" s="102"/>
    </row>
    <row r="537" spans="6:6">
      <c r="F537" s="102"/>
    </row>
    <row r="538" spans="6:6">
      <c r="F538" s="102"/>
    </row>
    <row r="539" spans="6:6">
      <c r="F539" s="102"/>
    </row>
    <row r="540" spans="6:6">
      <c r="F540" s="102"/>
    </row>
    <row r="541" spans="6:6">
      <c r="F541" s="102"/>
    </row>
    <row r="542" spans="6:6">
      <c r="F542" s="102"/>
    </row>
    <row r="543" spans="6:6">
      <c r="F543" s="102"/>
    </row>
    <row r="544" spans="6:6">
      <c r="F544" s="102"/>
    </row>
    <row r="545" spans="6:6">
      <c r="F545" s="102"/>
    </row>
    <row r="546" spans="6:6">
      <c r="F546" s="102"/>
    </row>
    <row r="547" spans="6:6">
      <c r="F547" s="102"/>
    </row>
    <row r="548" spans="6:6">
      <c r="F548" s="102"/>
    </row>
    <row r="549" spans="6:6">
      <c r="F549" s="102"/>
    </row>
    <row r="550" spans="6:6">
      <c r="F550" s="102"/>
    </row>
    <row r="551" spans="6:6">
      <c r="F551" s="102"/>
    </row>
    <row r="552" spans="6:6">
      <c r="F552" s="102"/>
    </row>
    <row r="553" spans="6:6">
      <c r="F553" s="102"/>
    </row>
    <row r="554" spans="6:6">
      <c r="F554" s="102"/>
    </row>
    <row r="555" spans="6:6">
      <c r="F555" s="102"/>
    </row>
    <row r="556" spans="6:6">
      <c r="F556" s="102"/>
    </row>
    <row r="557" spans="6:6">
      <c r="F557" s="102"/>
    </row>
    <row r="558" spans="6:6">
      <c r="F558" s="102"/>
    </row>
    <row r="559" spans="6:6">
      <c r="F559" s="102"/>
    </row>
    <row r="560" spans="6:6">
      <c r="F560" s="102"/>
    </row>
    <row r="561" spans="6:6">
      <c r="F561" s="102"/>
    </row>
    <row r="562" spans="6:6">
      <c r="F562" s="102"/>
    </row>
    <row r="563" spans="6:6">
      <c r="F563" s="102"/>
    </row>
    <row r="564" spans="6:6">
      <c r="F564" s="102"/>
    </row>
    <row r="565" spans="6:6">
      <c r="F565" s="102"/>
    </row>
    <row r="566" spans="6:6">
      <c r="F566" s="102"/>
    </row>
    <row r="567" spans="6:6">
      <c r="F567" s="102"/>
    </row>
    <row r="568" spans="6:6">
      <c r="F568" s="102"/>
    </row>
    <row r="569" spans="6:6">
      <c r="F569" s="102"/>
    </row>
    <row r="570" spans="6:6">
      <c r="F570" s="102"/>
    </row>
    <row r="571" spans="6:6">
      <c r="F571" s="102"/>
    </row>
    <row r="572" spans="6:6">
      <c r="F572" s="102"/>
    </row>
    <row r="573" spans="6:6">
      <c r="F573" s="102"/>
    </row>
    <row r="574" spans="6:6">
      <c r="F574" s="102"/>
    </row>
    <row r="575" spans="6:6">
      <c r="F575" s="102"/>
    </row>
    <row r="576" spans="6:6">
      <c r="F576" s="102"/>
    </row>
    <row r="577" spans="6:6">
      <c r="F577" s="102"/>
    </row>
    <row r="578" spans="6:6">
      <c r="F578" s="102"/>
    </row>
    <row r="579" spans="6:6">
      <c r="F579" s="102"/>
    </row>
    <row r="580" spans="6:6">
      <c r="F580" s="102"/>
    </row>
    <row r="581" spans="6:6">
      <c r="F581" s="102"/>
    </row>
    <row r="582" spans="6:6">
      <c r="F582" s="102"/>
    </row>
    <row r="583" spans="6:6">
      <c r="F583" s="102"/>
    </row>
    <row r="584" spans="6:6">
      <c r="F584" s="102"/>
    </row>
    <row r="585" spans="6:6">
      <c r="F585" s="102"/>
    </row>
    <row r="586" spans="6:6">
      <c r="F586" s="102"/>
    </row>
    <row r="587" spans="6:6">
      <c r="F587" s="102"/>
    </row>
    <row r="588" spans="6:6">
      <c r="F588" s="102"/>
    </row>
    <row r="589" spans="6:6">
      <c r="F589" s="102"/>
    </row>
    <row r="590" spans="6:6">
      <c r="F590" s="102"/>
    </row>
    <row r="591" spans="6:6">
      <c r="F591" s="102"/>
    </row>
    <row r="592" spans="6:6">
      <c r="F592" s="102"/>
    </row>
    <row r="593" spans="6:6">
      <c r="F593" s="102"/>
    </row>
    <row r="594" spans="6:6">
      <c r="F594" s="102"/>
    </row>
    <row r="595" spans="6:6">
      <c r="F595" s="102"/>
    </row>
    <row r="596" spans="6:6">
      <c r="F596" s="102"/>
    </row>
    <row r="597" spans="6:6">
      <c r="F597" s="102"/>
    </row>
    <row r="598" spans="6:6">
      <c r="F598" s="102"/>
    </row>
    <row r="599" spans="6:6">
      <c r="F599" s="102"/>
    </row>
    <row r="600" spans="6:6">
      <c r="F600" s="102"/>
    </row>
    <row r="601" spans="6:6">
      <c r="F601" s="102"/>
    </row>
    <row r="602" spans="6:6">
      <c r="F602" s="102"/>
    </row>
    <row r="603" spans="6:6">
      <c r="F603" s="102"/>
    </row>
    <row r="604" spans="6:6">
      <c r="F604" s="102"/>
    </row>
    <row r="605" spans="6:6">
      <c r="F605" s="102"/>
    </row>
    <row r="606" spans="6:6">
      <c r="F606" s="102"/>
    </row>
    <row r="607" spans="6:6">
      <c r="F607" s="102"/>
    </row>
    <row r="608" spans="6:6">
      <c r="F608" s="102"/>
    </row>
    <row r="609" spans="6:6">
      <c r="F609" s="102"/>
    </row>
    <row r="610" spans="6:6">
      <c r="F610" s="102"/>
    </row>
    <row r="611" spans="6:6">
      <c r="F611" s="102"/>
    </row>
    <row r="612" spans="6:6">
      <c r="F612" s="102"/>
    </row>
    <row r="613" spans="6:6">
      <c r="F613" s="102"/>
    </row>
    <row r="614" spans="6:6">
      <c r="F614" s="102"/>
    </row>
    <row r="615" spans="6:6">
      <c r="F615" s="102"/>
    </row>
    <row r="616" spans="6:6">
      <c r="F616" s="102"/>
    </row>
    <row r="617" spans="6:6">
      <c r="F617" s="102"/>
    </row>
    <row r="618" spans="6:6">
      <c r="F618" s="102"/>
    </row>
    <row r="619" spans="6:6">
      <c r="F619" s="102"/>
    </row>
    <row r="620" spans="6:6">
      <c r="F620" s="102"/>
    </row>
    <row r="621" spans="6:6">
      <c r="F621" s="102"/>
    </row>
    <row r="622" spans="6:6">
      <c r="F622" s="102"/>
    </row>
    <row r="623" spans="6:6">
      <c r="F623" s="102"/>
    </row>
    <row r="624" spans="6:6">
      <c r="F624" s="102"/>
    </row>
    <row r="625" spans="6:6">
      <c r="F625" s="102"/>
    </row>
    <row r="626" spans="6:6">
      <c r="F626" s="102"/>
    </row>
    <row r="627" spans="6:6">
      <c r="F627" s="102"/>
    </row>
    <row r="628" spans="6:6">
      <c r="F628" s="102"/>
    </row>
    <row r="629" spans="6:6">
      <c r="F629" s="102"/>
    </row>
    <row r="630" spans="6:6">
      <c r="F630" s="102"/>
    </row>
    <row r="631" spans="6:6">
      <c r="F631" s="102"/>
    </row>
    <row r="632" spans="6:6">
      <c r="F632" s="102"/>
    </row>
    <row r="633" spans="6:6">
      <c r="F633" s="102"/>
    </row>
    <row r="634" spans="6:6">
      <c r="F634" s="102"/>
    </row>
    <row r="635" spans="6:6">
      <c r="F635" s="102"/>
    </row>
    <row r="636" spans="6:6">
      <c r="F636" s="102"/>
    </row>
    <row r="637" spans="6:6">
      <c r="F637" s="102"/>
    </row>
    <row r="638" spans="6:6">
      <c r="F638" s="102"/>
    </row>
    <row r="639" spans="6:6">
      <c r="F639" s="102"/>
    </row>
    <row r="640" spans="6:6">
      <c r="F640" s="102"/>
    </row>
    <row r="641" spans="6:6">
      <c r="F641" s="102"/>
    </row>
    <row r="642" spans="6:6">
      <c r="F642" s="102"/>
    </row>
    <row r="643" spans="6:6">
      <c r="F643" s="102"/>
    </row>
    <row r="644" spans="6:6">
      <c r="F644" s="102"/>
    </row>
    <row r="645" spans="6:6">
      <c r="F645" s="102"/>
    </row>
    <row r="646" spans="6:6">
      <c r="F646" s="102"/>
    </row>
    <row r="647" spans="6:6">
      <c r="F647" s="102"/>
    </row>
    <row r="648" spans="6:6">
      <c r="F648" s="102"/>
    </row>
    <row r="649" spans="6:6">
      <c r="F649" s="102"/>
    </row>
    <row r="650" spans="6:6">
      <c r="F650" s="102"/>
    </row>
    <row r="651" spans="6:6">
      <c r="F651" s="102"/>
    </row>
    <row r="652" spans="6:6">
      <c r="F652" s="102"/>
    </row>
    <row r="653" spans="6:6">
      <c r="F653" s="102"/>
    </row>
    <row r="654" spans="6:6">
      <c r="F654" s="102"/>
    </row>
    <row r="655" spans="6:6">
      <c r="F655" s="102"/>
    </row>
    <row r="656" spans="6:6">
      <c r="F656" s="102"/>
    </row>
    <row r="657" spans="6:6">
      <c r="F657" s="102"/>
    </row>
    <row r="658" spans="6:6">
      <c r="F658" s="102"/>
    </row>
    <row r="659" spans="6:6">
      <c r="F659" s="102"/>
    </row>
    <row r="660" spans="6:6">
      <c r="F660" s="102"/>
    </row>
    <row r="661" spans="6:6">
      <c r="F661" s="102"/>
    </row>
    <row r="662" spans="6:6">
      <c r="F662" s="102"/>
    </row>
    <row r="663" spans="6:6">
      <c r="F663" s="102"/>
    </row>
    <row r="664" spans="6:6">
      <c r="F664" s="102"/>
    </row>
    <row r="665" spans="6:6">
      <c r="F665" s="102"/>
    </row>
    <row r="666" spans="6:6">
      <c r="F666" s="102"/>
    </row>
    <row r="667" spans="6:6">
      <c r="F667" s="102"/>
    </row>
    <row r="668" spans="6:6">
      <c r="F668" s="102"/>
    </row>
    <row r="669" spans="6:6">
      <c r="F669" s="102"/>
    </row>
    <row r="670" spans="6:6">
      <c r="F670" s="102"/>
    </row>
    <row r="671" spans="6:6">
      <c r="F671" s="102"/>
    </row>
    <row r="672" spans="6:6">
      <c r="F672" s="102"/>
    </row>
    <row r="673" spans="6:6">
      <c r="F673" s="102"/>
    </row>
    <row r="674" spans="6:6">
      <c r="F674" s="102"/>
    </row>
    <row r="675" spans="6:6">
      <c r="F675" s="102"/>
    </row>
    <row r="676" spans="6:6">
      <c r="F676" s="102"/>
    </row>
    <row r="677" spans="6:6">
      <c r="F677" s="102"/>
    </row>
    <row r="678" spans="6:6">
      <c r="F678" s="102"/>
    </row>
    <row r="679" spans="6:6">
      <c r="F679" s="102"/>
    </row>
    <row r="680" spans="6:6">
      <c r="F680" s="102"/>
    </row>
    <row r="681" spans="6:6">
      <c r="F681" s="102"/>
    </row>
    <row r="682" spans="6:6">
      <c r="F682" s="102"/>
    </row>
    <row r="683" spans="6:6">
      <c r="F683" s="102"/>
    </row>
    <row r="684" spans="6:6">
      <c r="F684" s="102"/>
    </row>
    <row r="685" spans="6:6">
      <c r="F685" s="102"/>
    </row>
    <row r="686" spans="6:6">
      <c r="F686" s="102"/>
    </row>
    <row r="687" spans="6:6">
      <c r="F687" s="102"/>
    </row>
    <row r="688" spans="6:6">
      <c r="F688" s="102"/>
    </row>
    <row r="689" spans="6:6">
      <c r="F689" s="102"/>
    </row>
    <row r="690" spans="6:6">
      <c r="F690" s="102"/>
    </row>
    <row r="691" spans="6:6">
      <c r="F691" s="102"/>
    </row>
    <row r="692" spans="6:6">
      <c r="F692" s="102"/>
    </row>
    <row r="693" spans="6:6">
      <c r="F693" s="102"/>
    </row>
    <row r="694" spans="6:6">
      <c r="F694" s="102"/>
    </row>
    <row r="695" spans="6:6">
      <c r="F695" s="102"/>
    </row>
    <row r="696" spans="6:6">
      <c r="F696" s="102"/>
    </row>
    <row r="697" spans="6:6">
      <c r="F697" s="102"/>
    </row>
    <row r="698" spans="6:6">
      <c r="F698" s="102"/>
    </row>
    <row r="699" spans="6:6">
      <c r="F699" s="102"/>
    </row>
    <row r="700" spans="6:6">
      <c r="F700" s="102"/>
    </row>
    <row r="701" spans="6:6">
      <c r="F701" s="102"/>
    </row>
    <row r="702" spans="6:6">
      <c r="F702" s="102"/>
    </row>
    <row r="703" spans="6:6">
      <c r="F703" s="102"/>
    </row>
    <row r="704" spans="6:6">
      <c r="F704" s="102"/>
    </row>
    <row r="705" spans="6:6">
      <c r="F705" s="102"/>
    </row>
    <row r="706" spans="6:6">
      <c r="F706" s="102"/>
    </row>
    <row r="707" spans="6:6">
      <c r="F707" s="102"/>
    </row>
    <row r="708" spans="6:6">
      <c r="F708" s="102"/>
    </row>
    <row r="709" spans="6:6">
      <c r="F709" s="102"/>
    </row>
    <row r="710" spans="6:6">
      <c r="F710" s="102"/>
    </row>
    <row r="711" spans="6:6">
      <c r="F711" s="102"/>
    </row>
    <row r="712" spans="6:6">
      <c r="F712" s="102"/>
    </row>
    <row r="713" spans="6:6">
      <c r="F713" s="102"/>
    </row>
    <row r="714" spans="6:6">
      <c r="F714" s="102"/>
    </row>
    <row r="715" spans="6:6">
      <c r="F715" s="102"/>
    </row>
    <row r="716" spans="6:6">
      <c r="F716" s="102"/>
    </row>
    <row r="717" spans="6:6">
      <c r="F717" s="102"/>
    </row>
    <row r="718" spans="6:6">
      <c r="F718" s="102"/>
    </row>
    <row r="719" spans="6:6">
      <c r="F719" s="102"/>
    </row>
    <row r="720" spans="6:6">
      <c r="F720" s="102"/>
    </row>
    <row r="721" spans="6:6">
      <c r="F721" s="102"/>
    </row>
    <row r="722" spans="6:6">
      <c r="F722" s="102"/>
    </row>
    <row r="723" spans="6:6">
      <c r="F723" s="102"/>
    </row>
    <row r="724" spans="6:6">
      <c r="F724" s="102"/>
    </row>
    <row r="725" spans="6:6">
      <c r="F725" s="102"/>
    </row>
    <row r="726" spans="6:6">
      <c r="F726" s="102"/>
    </row>
    <row r="727" spans="6:6">
      <c r="F727" s="102"/>
    </row>
    <row r="728" spans="6:6">
      <c r="F728" s="102"/>
    </row>
    <row r="729" spans="6:6">
      <c r="F729" s="102"/>
    </row>
    <row r="730" spans="6:6">
      <c r="F730" s="102"/>
    </row>
    <row r="731" spans="6:6">
      <c r="F731" s="102"/>
    </row>
    <row r="732" spans="6:6">
      <c r="F732" s="102"/>
    </row>
    <row r="733" spans="6:6">
      <c r="F733" s="102"/>
    </row>
    <row r="734" spans="6:6">
      <c r="F734" s="102"/>
    </row>
    <row r="735" spans="6:6">
      <c r="F735" s="102"/>
    </row>
    <row r="736" spans="6:6">
      <c r="F736" s="102"/>
    </row>
    <row r="737" spans="6:6">
      <c r="F737" s="102"/>
    </row>
    <row r="738" spans="6:6">
      <c r="F738" s="102"/>
    </row>
    <row r="739" spans="6:6">
      <c r="F739" s="102"/>
    </row>
    <row r="740" spans="6:6">
      <c r="F740" s="102"/>
    </row>
    <row r="741" spans="6:6">
      <c r="F741" s="102"/>
    </row>
    <row r="742" spans="6:6">
      <c r="F742" s="102"/>
    </row>
    <row r="743" spans="6:6">
      <c r="F743" s="102"/>
    </row>
    <row r="744" spans="6:6">
      <c r="F744" s="102"/>
    </row>
    <row r="745" spans="6:6">
      <c r="F745" s="102"/>
    </row>
    <row r="746" spans="6:6">
      <c r="F746" s="102"/>
    </row>
    <row r="747" spans="6:6">
      <c r="F747" s="102"/>
    </row>
    <row r="748" spans="6:6">
      <c r="F748" s="102"/>
    </row>
    <row r="749" spans="6:6">
      <c r="F749" s="102"/>
    </row>
    <row r="750" spans="6:6">
      <c r="F750" s="102"/>
    </row>
    <row r="751" spans="6:6">
      <c r="F751" s="102"/>
    </row>
    <row r="752" spans="6:6">
      <c r="F752" s="102"/>
    </row>
    <row r="753" spans="6:6">
      <c r="F753" s="102"/>
    </row>
    <row r="754" spans="6:6">
      <c r="F754" s="102"/>
    </row>
    <row r="755" spans="6:6">
      <c r="F755" s="102"/>
    </row>
    <row r="756" spans="6:6">
      <c r="F756" s="102"/>
    </row>
    <row r="757" spans="6:6">
      <c r="F757" s="102"/>
    </row>
    <row r="758" spans="6:6">
      <c r="F758" s="102"/>
    </row>
    <row r="759" spans="6:6">
      <c r="F759" s="102"/>
    </row>
    <row r="760" spans="6:6">
      <c r="F760" s="102"/>
    </row>
    <row r="761" spans="6:6">
      <c r="F761" s="102"/>
    </row>
    <row r="762" spans="6:6">
      <c r="F762" s="102"/>
    </row>
    <row r="763" spans="6:6">
      <c r="F763" s="102"/>
    </row>
    <row r="764" spans="6:6">
      <c r="F764" s="102"/>
    </row>
    <row r="765" spans="6:6">
      <c r="F765" s="102"/>
    </row>
    <row r="766" spans="6:6">
      <c r="F766" s="102"/>
    </row>
    <row r="767" spans="6:6">
      <c r="F767" s="102"/>
    </row>
    <row r="768" spans="6:6">
      <c r="F768" s="102"/>
    </row>
    <row r="769" spans="6:6">
      <c r="F769" s="102"/>
    </row>
    <row r="770" spans="6:6">
      <c r="F770" s="102"/>
    </row>
    <row r="771" spans="6:6">
      <c r="F771" s="102"/>
    </row>
    <row r="772" spans="6:6">
      <c r="F772" s="102"/>
    </row>
    <row r="773" spans="6:6">
      <c r="F773" s="102"/>
    </row>
    <row r="774" spans="6:6">
      <c r="F774" s="102"/>
    </row>
    <row r="775" spans="6:6">
      <c r="F775" s="102"/>
    </row>
    <row r="776" spans="6:6">
      <c r="F776" s="102"/>
    </row>
    <row r="777" spans="6:6">
      <c r="F777" s="102"/>
    </row>
    <row r="778" spans="6:6">
      <c r="F778" s="102"/>
    </row>
    <row r="779" spans="6:6">
      <c r="F779" s="102"/>
    </row>
    <row r="780" spans="6:6">
      <c r="F780" s="102"/>
    </row>
  </sheetData>
  <mergeCells count="2">
    <mergeCell ref="B7:M7"/>
    <mergeCell ref="B2:E2"/>
  </mergeCells>
  <pageMargins left="0.23622047244094491" right="0.23622047244094491" top="0.74803149606299213" bottom="0.74803149606299213" header="0.31496062992125984" footer="0.31496062992125984"/>
  <pageSetup paperSize="9" scale="95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>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Stranger</dc:creator>
  <cp:lastModifiedBy>User</cp:lastModifiedBy>
  <cp:lastPrinted>2025-03-20T11:33:17Z</cp:lastPrinted>
  <dcterms:created xsi:type="dcterms:W3CDTF">2008-03-12T21:17:02Z</dcterms:created>
  <dcterms:modified xsi:type="dcterms:W3CDTF">2026-03-17T09:56:34Z</dcterms:modified>
</cp:coreProperties>
</file>